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åkon\OneDrive - Sørlandet Krets\Håkon\Speideren\"/>
    </mc:Choice>
  </mc:AlternateContent>
  <bookViews>
    <workbookView xWindow="0" yWindow="0" windowWidth="20490" windowHeight="7740" activeTab="1"/>
  </bookViews>
  <sheets>
    <sheet name="Registrering" sheetId="1" r:id="rId1"/>
    <sheet name="Alle" sheetId="6" r:id="rId2"/>
    <sheet name="Aust-Agder krets" sheetId="3" r:id="rId3"/>
    <sheet name="Sørlandet krets" sheetId="4" r:id="rId4"/>
    <sheet name="KFUKM" sheetId="5" r:id="rId5"/>
    <sheet name="ESRI_MAPINFO_SHEET" sheetId="2" state="veryHidden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3" i="6" l="1"/>
  <c r="S44" i="6"/>
  <c r="S45" i="6"/>
  <c r="S46" i="6"/>
  <c r="S47" i="6"/>
  <c r="S48" i="6"/>
  <c r="S49" i="6"/>
  <c r="R5" i="5" l="1"/>
  <c r="R9" i="5"/>
  <c r="R6" i="5"/>
  <c r="R4" i="5"/>
  <c r="R7" i="5"/>
  <c r="R8" i="5"/>
  <c r="R11" i="5"/>
  <c r="R10" i="5"/>
  <c r="R20" i="4"/>
  <c r="R15" i="4"/>
  <c r="R9" i="4"/>
  <c r="R14" i="4"/>
  <c r="R5" i="4"/>
  <c r="R25" i="4"/>
  <c r="R17" i="4"/>
  <c r="R18" i="4"/>
  <c r="R24" i="4"/>
  <c r="R21" i="4"/>
  <c r="R13" i="4"/>
  <c r="R16" i="4"/>
  <c r="R12" i="4"/>
  <c r="R8" i="4"/>
  <c r="R22" i="4"/>
  <c r="R19" i="4"/>
  <c r="R10" i="4"/>
  <c r="R26" i="4"/>
  <c r="R4" i="4"/>
  <c r="R7" i="4"/>
  <c r="R6" i="4"/>
  <c r="R23" i="4"/>
  <c r="R11" i="4"/>
  <c r="R10" i="3"/>
  <c r="R4" i="3"/>
  <c r="R8" i="3"/>
  <c r="R17" i="3"/>
  <c r="R6" i="3"/>
  <c r="R12" i="3"/>
  <c r="R7" i="3"/>
  <c r="R11" i="3"/>
  <c r="R18" i="3"/>
  <c r="R14" i="3"/>
  <c r="R13" i="3"/>
  <c r="R5" i="3"/>
  <c r="R9" i="3"/>
  <c r="R16" i="3"/>
  <c r="R15" i="3"/>
  <c r="Q50" i="6"/>
  <c r="Q40" i="6"/>
  <c r="Q42" i="6"/>
  <c r="AB13" i="1"/>
  <c r="AB34" i="1"/>
  <c r="AB35" i="1"/>
  <c r="AB10" i="1"/>
  <c r="AB39" i="1"/>
  <c r="AB7" i="1"/>
  <c r="AB28" i="1"/>
  <c r="AB29" i="1"/>
  <c r="AB4" i="1"/>
  <c r="AB16" i="1"/>
  <c r="AB33" i="1"/>
  <c r="AB21" i="1"/>
  <c r="AB27" i="1"/>
  <c r="AB11" i="1"/>
  <c r="AB23" i="1"/>
  <c r="AB40" i="1"/>
  <c r="AB37" i="1"/>
  <c r="AB36" i="1"/>
  <c r="AB25" i="1"/>
  <c r="AB8" i="1"/>
  <c r="AB32" i="1"/>
  <c r="AB22" i="1"/>
  <c r="AB9" i="1"/>
  <c r="AB19" i="1"/>
  <c r="AB17" i="1"/>
  <c r="AB42" i="1"/>
  <c r="AB12" i="1"/>
  <c r="AB14" i="1"/>
  <c r="AB41" i="1" l="1"/>
  <c r="E4" i="6" l="1"/>
  <c r="F4" i="6"/>
  <c r="G4" i="6"/>
  <c r="H4" i="6"/>
  <c r="I4" i="6"/>
  <c r="J4" i="6"/>
  <c r="K4" i="6"/>
  <c r="L4" i="6"/>
  <c r="M4" i="6"/>
  <c r="N4" i="6"/>
  <c r="O4" i="6"/>
  <c r="P4" i="6"/>
  <c r="E5" i="6"/>
  <c r="F5" i="6"/>
  <c r="G5" i="6"/>
  <c r="H5" i="6"/>
  <c r="I5" i="6"/>
  <c r="J5" i="6"/>
  <c r="K5" i="6"/>
  <c r="L5" i="6"/>
  <c r="M5" i="6"/>
  <c r="N5" i="6"/>
  <c r="O5" i="6"/>
  <c r="P5" i="6"/>
  <c r="R51" i="6"/>
  <c r="E6" i="6"/>
  <c r="F6" i="6"/>
  <c r="G6" i="6"/>
  <c r="H6" i="6"/>
  <c r="I6" i="6"/>
  <c r="J6" i="6"/>
  <c r="K6" i="6"/>
  <c r="L6" i="6"/>
  <c r="M6" i="6"/>
  <c r="N6" i="6"/>
  <c r="O6" i="6"/>
  <c r="P6" i="6"/>
  <c r="R52" i="6"/>
  <c r="E7" i="6"/>
  <c r="F7" i="6"/>
  <c r="G7" i="6"/>
  <c r="H7" i="6"/>
  <c r="I7" i="6"/>
  <c r="J7" i="6"/>
  <c r="K7" i="6"/>
  <c r="L7" i="6"/>
  <c r="M7" i="6"/>
  <c r="N7" i="6"/>
  <c r="O7" i="6"/>
  <c r="P7" i="6"/>
  <c r="E8" i="6"/>
  <c r="F8" i="6"/>
  <c r="G8" i="6"/>
  <c r="H8" i="6"/>
  <c r="I8" i="6"/>
  <c r="J8" i="6"/>
  <c r="K8" i="6"/>
  <c r="L8" i="6"/>
  <c r="M8" i="6"/>
  <c r="N8" i="6"/>
  <c r="O8" i="6"/>
  <c r="P8" i="6"/>
  <c r="E9" i="6"/>
  <c r="F9" i="6"/>
  <c r="G9" i="6"/>
  <c r="H9" i="6"/>
  <c r="I9" i="6"/>
  <c r="J9" i="6"/>
  <c r="K9" i="6"/>
  <c r="L9" i="6"/>
  <c r="M9" i="6"/>
  <c r="N9" i="6"/>
  <c r="O9" i="6"/>
  <c r="P9" i="6"/>
  <c r="E10" i="6"/>
  <c r="F10" i="6"/>
  <c r="G10" i="6"/>
  <c r="H10" i="6"/>
  <c r="I10" i="6"/>
  <c r="J10" i="6"/>
  <c r="K10" i="6"/>
  <c r="L10" i="6"/>
  <c r="M10" i="6"/>
  <c r="N10" i="6"/>
  <c r="O10" i="6"/>
  <c r="P10" i="6"/>
  <c r="E11" i="6"/>
  <c r="F11" i="6"/>
  <c r="G11" i="6"/>
  <c r="H11" i="6"/>
  <c r="I11" i="6"/>
  <c r="J11" i="6"/>
  <c r="K11" i="6"/>
  <c r="L11" i="6"/>
  <c r="M11" i="6"/>
  <c r="N11" i="6"/>
  <c r="O11" i="6"/>
  <c r="P11" i="6"/>
  <c r="E12" i="6"/>
  <c r="F12" i="6"/>
  <c r="G12" i="6"/>
  <c r="H12" i="6"/>
  <c r="I12" i="6"/>
  <c r="J12" i="6"/>
  <c r="K12" i="6"/>
  <c r="L12" i="6"/>
  <c r="M12" i="6"/>
  <c r="N12" i="6"/>
  <c r="O12" i="6"/>
  <c r="P12" i="6"/>
  <c r="R53" i="6"/>
  <c r="E13" i="6"/>
  <c r="F13" i="6"/>
  <c r="G13" i="6"/>
  <c r="H13" i="6"/>
  <c r="I13" i="6"/>
  <c r="J13" i="6"/>
  <c r="K13" i="6"/>
  <c r="L13" i="6"/>
  <c r="M13" i="6"/>
  <c r="N13" i="6"/>
  <c r="O13" i="6"/>
  <c r="P13" i="6"/>
  <c r="E43" i="6"/>
  <c r="F43" i="6"/>
  <c r="G43" i="6"/>
  <c r="H43" i="6"/>
  <c r="I43" i="6"/>
  <c r="J43" i="6"/>
  <c r="K43" i="6"/>
  <c r="L43" i="6"/>
  <c r="M43" i="6"/>
  <c r="N43" i="6"/>
  <c r="O43" i="6"/>
  <c r="P43" i="6"/>
  <c r="E14" i="6"/>
  <c r="F14" i="6"/>
  <c r="G14" i="6"/>
  <c r="H14" i="6"/>
  <c r="I14" i="6"/>
  <c r="J14" i="6"/>
  <c r="K14" i="6"/>
  <c r="L14" i="6"/>
  <c r="M14" i="6"/>
  <c r="N14" i="6"/>
  <c r="O14" i="6"/>
  <c r="P14" i="6"/>
  <c r="E15" i="6"/>
  <c r="F15" i="6"/>
  <c r="G15" i="6"/>
  <c r="H15" i="6"/>
  <c r="I15" i="6"/>
  <c r="J15" i="6"/>
  <c r="K15" i="6"/>
  <c r="L15" i="6"/>
  <c r="M15" i="6"/>
  <c r="N15" i="6"/>
  <c r="O15" i="6"/>
  <c r="P15" i="6"/>
  <c r="E44" i="6"/>
  <c r="F44" i="6"/>
  <c r="G44" i="6"/>
  <c r="H44" i="6"/>
  <c r="I44" i="6"/>
  <c r="J44" i="6"/>
  <c r="K44" i="6"/>
  <c r="L44" i="6"/>
  <c r="M44" i="6"/>
  <c r="N44" i="6"/>
  <c r="O44" i="6"/>
  <c r="P44" i="6"/>
  <c r="E16" i="6"/>
  <c r="F16" i="6"/>
  <c r="G16" i="6"/>
  <c r="H16" i="6"/>
  <c r="I16" i="6"/>
  <c r="J16" i="6"/>
  <c r="K16" i="6"/>
  <c r="L16" i="6"/>
  <c r="M16" i="6"/>
  <c r="N16" i="6"/>
  <c r="O16" i="6"/>
  <c r="P16" i="6"/>
  <c r="R54" i="6"/>
  <c r="E17" i="6"/>
  <c r="F17" i="6"/>
  <c r="G17" i="6"/>
  <c r="H17" i="6"/>
  <c r="I17" i="6"/>
  <c r="J17" i="6"/>
  <c r="K17" i="6"/>
  <c r="L17" i="6"/>
  <c r="M17" i="6"/>
  <c r="N17" i="6"/>
  <c r="O17" i="6"/>
  <c r="P17" i="6"/>
  <c r="E18" i="6"/>
  <c r="F18" i="6"/>
  <c r="G18" i="6"/>
  <c r="H18" i="6"/>
  <c r="I18" i="6"/>
  <c r="J18" i="6"/>
  <c r="K18" i="6"/>
  <c r="L18" i="6"/>
  <c r="M18" i="6"/>
  <c r="N18" i="6"/>
  <c r="O18" i="6"/>
  <c r="P18" i="6"/>
  <c r="E45" i="6"/>
  <c r="F45" i="6"/>
  <c r="G45" i="6"/>
  <c r="H45" i="6"/>
  <c r="I45" i="6"/>
  <c r="J45" i="6"/>
  <c r="K45" i="6"/>
  <c r="L45" i="6"/>
  <c r="M45" i="6"/>
  <c r="N45" i="6"/>
  <c r="O45" i="6"/>
  <c r="P45" i="6"/>
  <c r="E19" i="6"/>
  <c r="F19" i="6"/>
  <c r="G19" i="6"/>
  <c r="H19" i="6"/>
  <c r="I19" i="6"/>
  <c r="J19" i="6"/>
  <c r="K19" i="6"/>
  <c r="L19" i="6"/>
  <c r="M19" i="6"/>
  <c r="N19" i="6"/>
  <c r="O19" i="6"/>
  <c r="P19" i="6"/>
  <c r="E20" i="6"/>
  <c r="F20" i="6"/>
  <c r="G20" i="6"/>
  <c r="H20" i="6"/>
  <c r="I20" i="6"/>
  <c r="J20" i="6"/>
  <c r="K20" i="6"/>
  <c r="L20" i="6"/>
  <c r="M20" i="6"/>
  <c r="N20" i="6"/>
  <c r="O20" i="6"/>
  <c r="P20" i="6"/>
  <c r="E21" i="6"/>
  <c r="F21" i="6"/>
  <c r="G21" i="6"/>
  <c r="H21" i="6"/>
  <c r="I21" i="6"/>
  <c r="J21" i="6"/>
  <c r="K21" i="6"/>
  <c r="L21" i="6"/>
  <c r="M21" i="6"/>
  <c r="N21" i="6"/>
  <c r="O21" i="6"/>
  <c r="P21" i="6"/>
  <c r="E22" i="6"/>
  <c r="F22" i="6"/>
  <c r="G22" i="6"/>
  <c r="H22" i="6"/>
  <c r="I22" i="6"/>
  <c r="J22" i="6"/>
  <c r="K22" i="6"/>
  <c r="L22" i="6"/>
  <c r="M22" i="6"/>
  <c r="N22" i="6"/>
  <c r="O22" i="6"/>
  <c r="P22" i="6"/>
  <c r="E23" i="6"/>
  <c r="F23" i="6"/>
  <c r="G23" i="6"/>
  <c r="H23" i="6"/>
  <c r="I23" i="6"/>
  <c r="J23" i="6"/>
  <c r="K23" i="6"/>
  <c r="L23" i="6"/>
  <c r="M23" i="6"/>
  <c r="N23" i="6"/>
  <c r="O23" i="6"/>
  <c r="P23" i="6"/>
  <c r="E24" i="6"/>
  <c r="F24" i="6"/>
  <c r="G24" i="6"/>
  <c r="H24" i="6"/>
  <c r="I24" i="6"/>
  <c r="J24" i="6"/>
  <c r="K24" i="6"/>
  <c r="L24" i="6"/>
  <c r="M24" i="6"/>
  <c r="N24" i="6"/>
  <c r="O24" i="6"/>
  <c r="P24" i="6"/>
  <c r="E25" i="6"/>
  <c r="F25" i="6"/>
  <c r="G25" i="6"/>
  <c r="H25" i="6"/>
  <c r="I25" i="6"/>
  <c r="J25" i="6"/>
  <c r="K25" i="6"/>
  <c r="L25" i="6"/>
  <c r="M25" i="6"/>
  <c r="N25" i="6"/>
  <c r="O25" i="6"/>
  <c r="P25" i="6"/>
  <c r="E26" i="6"/>
  <c r="F26" i="6"/>
  <c r="G26" i="6"/>
  <c r="H26" i="6"/>
  <c r="I26" i="6"/>
  <c r="J26" i="6"/>
  <c r="K26" i="6"/>
  <c r="L26" i="6"/>
  <c r="M26" i="6"/>
  <c r="N26" i="6"/>
  <c r="O26" i="6"/>
  <c r="P26" i="6"/>
  <c r="E27" i="6"/>
  <c r="F27" i="6"/>
  <c r="G27" i="6"/>
  <c r="H27" i="6"/>
  <c r="I27" i="6"/>
  <c r="J27" i="6"/>
  <c r="K27" i="6"/>
  <c r="L27" i="6"/>
  <c r="M27" i="6"/>
  <c r="N27" i="6"/>
  <c r="O27" i="6"/>
  <c r="P27" i="6"/>
  <c r="E28" i="6"/>
  <c r="F28" i="6"/>
  <c r="G28" i="6"/>
  <c r="H28" i="6"/>
  <c r="I28" i="6"/>
  <c r="J28" i="6"/>
  <c r="K28" i="6"/>
  <c r="L28" i="6"/>
  <c r="M28" i="6"/>
  <c r="N28" i="6"/>
  <c r="O28" i="6"/>
  <c r="P28" i="6"/>
  <c r="E50" i="6"/>
  <c r="F50" i="6"/>
  <c r="G50" i="6"/>
  <c r="H50" i="6"/>
  <c r="I50" i="6"/>
  <c r="J50" i="6"/>
  <c r="K50" i="6"/>
  <c r="L50" i="6"/>
  <c r="M50" i="6"/>
  <c r="N50" i="6"/>
  <c r="O50" i="6"/>
  <c r="P50" i="6"/>
  <c r="E29" i="6"/>
  <c r="F29" i="6"/>
  <c r="G29" i="6"/>
  <c r="H29" i="6"/>
  <c r="I29" i="6"/>
  <c r="J29" i="6"/>
  <c r="K29" i="6"/>
  <c r="L29" i="6"/>
  <c r="M29" i="6"/>
  <c r="N29" i="6"/>
  <c r="O29" i="6"/>
  <c r="P29" i="6"/>
  <c r="E46" i="6"/>
  <c r="F46" i="6"/>
  <c r="G46" i="6"/>
  <c r="H46" i="6"/>
  <c r="I46" i="6"/>
  <c r="J46" i="6"/>
  <c r="K46" i="6"/>
  <c r="L46" i="6"/>
  <c r="M46" i="6"/>
  <c r="N46" i="6"/>
  <c r="O46" i="6"/>
  <c r="P46" i="6"/>
  <c r="E30" i="6"/>
  <c r="F30" i="6"/>
  <c r="G30" i="6"/>
  <c r="H30" i="6"/>
  <c r="I30" i="6"/>
  <c r="J30" i="6"/>
  <c r="K30" i="6"/>
  <c r="L30" i="6"/>
  <c r="M30" i="6"/>
  <c r="N30" i="6"/>
  <c r="O30" i="6"/>
  <c r="P30" i="6"/>
  <c r="E31" i="6"/>
  <c r="F31" i="6"/>
  <c r="G31" i="6"/>
  <c r="H31" i="6"/>
  <c r="I31" i="6"/>
  <c r="J31" i="6"/>
  <c r="K31" i="6"/>
  <c r="L31" i="6"/>
  <c r="M31" i="6"/>
  <c r="N31" i="6"/>
  <c r="O31" i="6"/>
  <c r="P31" i="6"/>
  <c r="E32" i="6"/>
  <c r="F32" i="6"/>
  <c r="G32" i="6"/>
  <c r="H32" i="6"/>
  <c r="I32" i="6"/>
  <c r="J32" i="6"/>
  <c r="K32" i="6"/>
  <c r="L32" i="6"/>
  <c r="M32" i="6"/>
  <c r="N32" i="6"/>
  <c r="O32" i="6"/>
  <c r="P32" i="6"/>
  <c r="E33" i="6"/>
  <c r="F33" i="6"/>
  <c r="G33" i="6"/>
  <c r="H33" i="6"/>
  <c r="I33" i="6"/>
  <c r="J33" i="6"/>
  <c r="K33" i="6"/>
  <c r="L33" i="6"/>
  <c r="M33" i="6"/>
  <c r="N33" i="6"/>
  <c r="O33" i="6"/>
  <c r="P33" i="6"/>
  <c r="E34" i="6"/>
  <c r="F34" i="6"/>
  <c r="G34" i="6"/>
  <c r="H34" i="6"/>
  <c r="I34" i="6"/>
  <c r="J34" i="6"/>
  <c r="K34" i="6"/>
  <c r="L34" i="6"/>
  <c r="M34" i="6"/>
  <c r="N34" i="6"/>
  <c r="O34" i="6"/>
  <c r="P34" i="6"/>
  <c r="E47" i="6"/>
  <c r="F47" i="6"/>
  <c r="G47" i="6"/>
  <c r="H47" i="6"/>
  <c r="I47" i="6"/>
  <c r="J47" i="6"/>
  <c r="K47" i="6"/>
  <c r="L47" i="6"/>
  <c r="M47" i="6"/>
  <c r="N47" i="6"/>
  <c r="O47" i="6"/>
  <c r="P47" i="6"/>
  <c r="E35" i="6"/>
  <c r="F35" i="6"/>
  <c r="G35" i="6"/>
  <c r="H35" i="6"/>
  <c r="I35" i="6"/>
  <c r="J35" i="6"/>
  <c r="K35" i="6"/>
  <c r="L35" i="6"/>
  <c r="M35" i="6"/>
  <c r="N35" i="6"/>
  <c r="O35" i="6"/>
  <c r="P35" i="6"/>
  <c r="E36" i="6"/>
  <c r="F36" i="6"/>
  <c r="G36" i="6"/>
  <c r="H36" i="6"/>
  <c r="I36" i="6"/>
  <c r="J36" i="6"/>
  <c r="K36" i="6"/>
  <c r="L36" i="6"/>
  <c r="M36" i="6"/>
  <c r="N36" i="6"/>
  <c r="O36" i="6"/>
  <c r="P36" i="6"/>
  <c r="E37" i="6"/>
  <c r="F37" i="6"/>
  <c r="G37" i="6"/>
  <c r="H37" i="6"/>
  <c r="I37" i="6"/>
  <c r="J37" i="6"/>
  <c r="K37" i="6"/>
  <c r="L37" i="6"/>
  <c r="M37" i="6"/>
  <c r="N37" i="6"/>
  <c r="O37" i="6"/>
  <c r="P37" i="6"/>
  <c r="E38" i="6"/>
  <c r="F38" i="6"/>
  <c r="G38" i="6"/>
  <c r="H38" i="6"/>
  <c r="I38" i="6"/>
  <c r="J38" i="6"/>
  <c r="K38" i="6"/>
  <c r="L38" i="6"/>
  <c r="M38" i="6"/>
  <c r="N38" i="6"/>
  <c r="O38" i="6"/>
  <c r="P38" i="6"/>
  <c r="E39" i="6"/>
  <c r="F39" i="6"/>
  <c r="G39" i="6"/>
  <c r="H39" i="6"/>
  <c r="I39" i="6"/>
  <c r="J39" i="6"/>
  <c r="K39" i="6"/>
  <c r="L39" i="6"/>
  <c r="M39" i="6"/>
  <c r="N39" i="6"/>
  <c r="O39" i="6"/>
  <c r="P39" i="6"/>
  <c r="E48" i="6"/>
  <c r="F48" i="6"/>
  <c r="G48" i="6"/>
  <c r="H48" i="6"/>
  <c r="I48" i="6"/>
  <c r="J48" i="6"/>
  <c r="K48" i="6"/>
  <c r="L48" i="6"/>
  <c r="M48" i="6"/>
  <c r="N48" i="6"/>
  <c r="O48" i="6"/>
  <c r="P48" i="6"/>
  <c r="E40" i="6"/>
  <c r="F40" i="6"/>
  <c r="G40" i="6"/>
  <c r="H40" i="6"/>
  <c r="I40" i="6"/>
  <c r="J40" i="6"/>
  <c r="K40" i="6"/>
  <c r="L40" i="6"/>
  <c r="M40" i="6"/>
  <c r="N40" i="6"/>
  <c r="O40" i="6"/>
  <c r="P40" i="6"/>
  <c r="E41" i="6"/>
  <c r="F41" i="6"/>
  <c r="G41" i="6"/>
  <c r="H41" i="6"/>
  <c r="I41" i="6"/>
  <c r="J41" i="6"/>
  <c r="K41" i="6"/>
  <c r="L41" i="6"/>
  <c r="M41" i="6"/>
  <c r="N41" i="6"/>
  <c r="O41" i="6"/>
  <c r="P41" i="6"/>
  <c r="E42" i="6"/>
  <c r="F42" i="6"/>
  <c r="G42" i="6"/>
  <c r="H42" i="6"/>
  <c r="I42" i="6"/>
  <c r="J42" i="6"/>
  <c r="K42" i="6"/>
  <c r="L42" i="6"/>
  <c r="M42" i="6"/>
  <c r="N42" i="6"/>
  <c r="O42" i="6"/>
  <c r="P42" i="6"/>
  <c r="E49" i="6"/>
  <c r="F49" i="6"/>
  <c r="G49" i="6"/>
  <c r="H49" i="6"/>
  <c r="I49" i="6"/>
  <c r="J49" i="6"/>
  <c r="K49" i="6"/>
  <c r="L49" i="6"/>
  <c r="M49" i="6"/>
  <c r="N49" i="6"/>
  <c r="O49" i="6"/>
  <c r="P49" i="6"/>
  <c r="R55" i="6"/>
  <c r="A4" i="6"/>
  <c r="B4" i="6"/>
  <c r="C4" i="6"/>
  <c r="D4" i="6"/>
  <c r="A5" i="6"/>
  <c r="B5" i="6"/>
  <c r="C5" i="6"/>
  <c r="D5" i="6"/>
  <c r="A51" i="6"/>
  <c r="B51" i="6"/>
  <c r="C51" i="6"/>
  <c r="D51" i="6"/>
  <c r="A6" i="6"/>
  <c r="B6" i="6"/>
  <c r="C6" i="6"/>
  <c r="D6" i="6"/>
  <c r="A52" i="6"/>
  <c r="B52" i="6"/>
  <c r="C52" i="6"/>
  <c r="D52" i="6"/>
  <c r="A7" i="6"/>
  <c r="B7" i="6"/>
  <c r="C7" i="6"/>
  <c r="D7" i="6"/>
  <c r="A8" i="6"/>
  <c r="B8" i="6"/>
  <c r="C8" i="6"/>
  <c r="D8" i="6"/>
  <c r="A9" i="6"/>
  <c r="B9" i="6"/>
  <c r="C9" i="6"/>
  <c r="D9" i="6"/>
  <c r="A10" i="6"/>
  <c r="B10" i="6"/>
  <c r="C10" i="6"/>
  <c r="D10" i="6"/>
  <c r="A11" i="6"/>
  <c r="B11" i="6"/>
  <c r="C11" i="6"/>
  <c r="D11" i="6"/>
  <c r="A12" i="6"/>
  <c r="B12" i="6"/>
  <c r="C12" i="6"/>
  <c r="D12" i="6"/>
  <c r="A53" i="6"/>
  <c r="B53" i="6"/>
  <c r="C53" i="6"/>
  <c r="D53" i="6"/>
  <c r="A13" i="6"/>
  <c r="B13" i="6"/>
  <c r="C13" i="6"/>
  <c r="D13" i="6"/>
  <c r="A43" i="6"/>
  <c r="B43" i="6"/>
  <c r="C43" i="6"/>
  <c r="D43" i="6"/>
  <c r="A14" i="6"/>
  <c r="B14" i="6"/>
  <c r="C14" i="6"/>
  <c r="D14" i="6"/>
  <c r="A15" i="6"/>
  <c r="B15" i="6"/>
  <c r="C15" i="6"/>
  <c r="D15" i="6"/>
  <c r="A44" i="6"/>
  <c r="B44" i="6"/>
  <c r="C44" i="6"/>
  <c r="D44" i="6"/>
  <c r="A16" i="6"/>
  <c r="B16" i="6"/>
  <c r="C16" i="6"/>
  <c r="D16" i="6"/>
  <c r="A54" i="6"/>
  <c r="B54" i="6"/>
  <c r="C54" i="6"/>
  <c r="D54" i="6"/>
  <c r="A17" i="6"/>
  <c r="B17" i="6"/>
  <c r="C17" i="6"/>
  <c r="D17" i="6"/>
  <c r="A18" i="6"/>
  <c r="B18" i="6"/>
  <c r="C18" i="6"/>
  <c r="D18" i="6"/>
  <c r="A45" i="6"/>
  <c r="B45" i="6"/>
  <c r="C45" i="6"/>
  <c r="D45" i="6"/>
  <c r="A19" i="6"/>
  <c r="B19" i="6"/>
  <c r="C19" i="6"/>
  <c r="D19" i="6"/>
  <c r="A20" i="6"/>
  <c r="B20" i="6"/>
  <c r="C20" i="6"/>
  <c r="D20" i="6"/>
  <c r="A21" i="6"/>
  <c r="B21" i="6"/>
  <c r="C21" i="6"/>
  <c r="D21" i="6"/>
  <c r="A22" i="6"/>
  <c r="B22" i="6"/>
  <c r="C22" i="6"/>
  <c r="D22" i="6"/>
  <c r="A23" i="6"/>
  <c r="B23" i="6"/>
  <c r="C23" i="6"/>
  <c r="D23" i="6"/>
  <c r="A24" i="6"/>
  <c r="B24" i="6"/>
  <c r="C24" i="6"/>
  <c r="D24" i="6"/>
  <c r="A25" i="6"/>
  <c r="B25" i="6"/>
  <c r="C25" i="6"/>
  <c r="D25" i="6"/>
  <c r="A26" i="6"/>
  <c r="B26" i="6"/>
  <c r="C26" i="6"/>
  <c r="D26" i="6"/>
  <c r="A27" i="6"/>
  <c r="B27" i="6"/>
  <c r="C27" i="6"/>
  <c r="D27" i="6"/>
  <c r="A28" i="6"/>
  <c r="B28" i="6"/>
  <c r="C28" i="6"/>
  <c r="D28" i="6"/>
  <c r="A50" i="6"/>
  <c r="B50" i="6"/>
  <c r="C50" i="6"/>
  <c r="D50" i="6"/>
  <c r="A29" i="6"/>
  <c r="B29" i="6"/>
  <c r="C29" i="6"/>
  <c r="D29" i="6"/>
  <c r="A46" i="6"/>
  <c r="B46" i="6"/>
  <c r="C46" i="6"/>
  <c r="D46" i="6"/>
  <c r="A30" i="6"/>
  <c r="B30" i="6"/>
  <c r="C30" i="6"/>
  <c r="D30" i="6"/>
  <c r="A31" i="6"/>
  <c r="B31" i="6"/>
  <c r="C31" i="6"/>
  <c r="D31" i="6"/>
  <c r="A32" i="6"/>
  <c r="B32" i="6"/>
  <c r="C32" i="6"/>
  <c r="D32" i="6"/>
  <c r="A33" i="6"/>
  <c r="B33" i="6"/>
  <c r="C33" i="6"/>
  <c r="D33" i="6"/>
  <c r="A34" i="6"/>
  <c r="B34" i="6"/>
  <c r="C34" i="6"/>
  <c r="D34" i="6"/>
  <c r="A47" i="6"/>
  <c r="B47" i="6"/>
  <c r="C47" i="6"/>
  <c r="D47" i="6"/>
  <c r="A35" i="6"/>
  <c r="B35" i="6"/>
  <c r="C35" i="6"/>
  <c r="D35" i="6"/>
  <c r="A36" i="6"/>
  <c r="B36" i="6"/>
  <c r="C36" i="6"/>
  <c r="D36" i="6"/>
  <c r="A37" i="6"/>
  <c r="B37" i="6"/>
  <c r="C37" i="6"/>
  <c r="D37" i="6"/>
  <c r="A38" i="6"/>
  <c r="B38" i="6"/>
  <c r="C38" i="6"/>
  <c r="D38" i="6"/>
  <c r="A39" i="6"/>
  <c r="B39" i="6"/>
  <c r="C39" i="6"/>
  <c r="D39" i="6"/>
  <c r="A48" i="6"/>
  <c r="B48" i="6"/>
  <c r="C48" i="6"/>
  <c r="D48" i="6"/>
  <c r="A40" i="6"/>
  <c r="B40" i="6"/>
  <c r="C40" i="6"/>
  <c r="D40" i="6"/>
  <c r="A41" i="6"/>
  <c r="B41" i="6"/>
  <c r="C41" i="6"/>
  <c r="D41" i="6"/>
  <c r="A42" i="6"/>
  <c r="B42" i="6"/>
  <c r="C42" i="6"/>
  <c r="D42" i="6"/>
  <c r="A49" i="6"/>
  <c r="B49" i="6"/>
  <c r="C49" i="6"/>
  <c r="D49" i="6"/>
  <c r="A55" i="6"/>
  <c r="B55" i="6"/>
  <c r="C55" i="6"/>
  <c r="D55" i="6"/>
  <c r="H2" i="1" l="1"/>
  <c r="AB24" i="1"/>
  <c r="AB15" i="1"/>
  <c r="AB26" i="1" l="1"/>
  <c r="AB47" i="1" l="1"/>
  <c r="AB5" i="1"/>
  <c r="AB18" i="1"/>
  <c r="AB20" i="1"/>
  <c r="AB6" i="1"/>
  <c r="AB30" i="1"/>
  <c r="AB38" i="1"/>
  <c r="AB31" i="1"/>
  <c r="R18" i="6" l="1"/>
  <c r="R17" i="6"/>
  <c r="R15" i="6"/>
  <c r="R41" i="6"/>
  <c r="R6" i="6"/>
  <c r="R31" i="6"/>
  <c r="R14" i="6"/>
  <c r="R20" i="6"/>
  <c r="R34" i="6"/>
  <c r="R26" i="6"/>
  <c r="R30" i="6"/>
  <c r="R32" i="6"/>
  <c r="R7" i="6"/>
  <c r="R16" i="6"/>
  <c r="R38" i="6"/>
  <c r="R11" i="6"/>
  <c r="R8" i="6"/>
  <c r="R21" i="6"/>
  <c r="R40" i="6"/>
  <c r="R29" i="6"/>
  <c r="R36" i="6"/>
  <c r="R22" i="6"/>
  <c r="R9" i="6"/>
  <c r="R5" i="6"/>
  <c r="R28" i="6"/>
  <c r="R35" i="6"/>
  <c r="R24" i="6"/>
  <c r="R4" i="6"/>
  <c r="R42" i="6"/>
  <c r="R25" i="6"/>
  <c r="R27" i="6"/>
  <c r="R19" i="6"/>
  <c r="R37" i="6"/>
  <c r="R23" i="6"/>
  <c r="R12" i="6"/>
  <c r="R33" i="6"/>
  <c r="R13" i="6"/>
  <c r="R10" i="6"/>
  <c r="R39" i="6"/>
  <c r="R50" i="6"/>
  <c r="R47" i="6"/>
  <c r="R44" i="6"/>
  <c r="AB44" i="1"/>
  <c r="R46" i="6"/>
  <c r="AB46" i="1"/>
  <c r="R43" i="6"/>
  <c r="AB43" i="1"/>
  <c r="R48" i="6"/>
  <c r="AB48" i="1"/>
  <c r="R49" i="6"/>
  <c r="AB49" i="1"/>
  <c r="AB45" i="1"/>
  <c r="R45" i="6"/>
</calcChain>
</file>

<file path=xl/sharedStrings.xml><?xml version="1.0" encoding="utf-8"?>
<sst xmlns="http://schemas.openxmlformats.org/spreadsheetml/2006/main" count="621" uniqueCount="102">
  <si>
    <t>Krets</t>
  </si>
  <si>
    <t>Gruppe</t>
  </si>
  <si>
    <t>Patrulje</t>
  </si>
  <si>
    <t>Patruljenr</t>
  </si>
  <si>
    <t>Poeng
Totalt</t>
  </si>
  <si>
    <t>Patruljefører</t>
  </si>
  <si>
    <t>TLF</t>
  </si>
  <si>
    <t>E-post</t>
  </si>
  <si>
    <t>Ankommet</t>
  </si>
  <si>
    <t>Kontaktperson
i gruppa</t>
  </si>
  <si>
    <t>Aust-Agder krets</t>
  </si>
  <si>
    <t>Sørlandet krets</t>
  </si>
  <si>
    <t>KFUKM</t>
  </si>
  <si>
    <t>Plassering
Totalt</t>
  </si>
  <si>
    <t>Helseskjema</t>
  </si>
  <si>
    <t>Stiller utenfor
konkurransen</t>
  </si>
  <si>
    <t>O-løp</t>
  </si>
  <si>
    <t>Teori</t>
  </si>
  <si>
    <t>Mat</t>
  </si>
  <si>
    <t>Lørdag 14. april</t>
  </si>
  <si>
    <t>Søndag 15. april</t>
  </si>
  <si>
    <t>Ulv</t>
  </si>
  <si>
    <t>Øvrebø KM</t>
  </si>
  <si>
    <t>Bjørn</t>
  </si>
  <si>
    <t>Antall i patr</t>
  </si>
  <si>
    <t>Mandal KM</t>
  </si>
  <si>
    <t>Tusseladdene</t>
  </si>
  <si>
    <t>Bykle KM</t>
  </si>
  <si>
    <t>Fjellrev</t>
  </si>
  <si>
    <t>X</t>
  </si>
  <si>
    <t>Grimstad KM</t>
  </si>
  <si>
    <t>Blåbær</t>
  </si>
  <si>
    <t>Rev</t>
  </si>
  <si>
    <t>Isbjørn</t>
  </si>
  <si>
    <t>Lindesnes KM</t>
  </si>
  <si>
    <t>Kristiansand FSK</t>
  </si>
  <si>
    <t>Elg</t>
  </si>
  <si>
    <t>1.Lyngdal</t>
  </si>
  <si>
    <t>Gaupe</t>
  </si>
  <si>
    <t>7.Kristiansand Sjø</t>
  </si>
  <si>
    <t>Måke</t>
  </si>
  <si>
    <t>Ærfugl</t>
  </si>
  <si>
    <t>4.Kristiansand</t>
  </si>
  <si>
    <t>Svane</t>
  </si>
  <si>
    <t>Ravn</t>
  </si>
  <si>
    <t>Vågsbygd FSK</t>
  </si>
  <si>
    <t>Rype</t>
  </si>
  <si>
    <t>1.Vanse</t>
  </si>
  <si>
    <t>Falk</t>
  </si>
  <si>
    <t>Hjort</t>
  </si>
  <si>
    <t>1.Søgne Sjø</t>
  </si>
  <si>
    <t>Gladlaksene</t>
  </si>
  <si>
    <t>1.Høvåg</t>
  </si>
  <si>
    <t>Ugle</t>
  </si>
  <si>
    <t>Lama</t>
  </si>
  <si>
    <t>1.Vennesla</t>
  </si>
  <si>
    <t>Bever</t>
  </si>
  <si>
    <t>Ekorn</t>
  </si>
  <si>
    <t>Grevling</t>
  </si>
  <si>
    <t>2.Kristiansand</t>
  </si>
  <si>
    <t>Ørn</t>
  </si>
  <si>
    <t>Flosta</t>
  </si>
  <si>
    <t>Tiur</t>
  </si>
  <si>
    <t>Fevik 1</t>
  </si>
  <si>
    <t>Røyskatt</t>
  </si>
  <si>
    <t>Grimstad FSK Sjø</t>
  </si>
  <si>
    <t>Delfin</t>
  </si>
  <si>
    <t>1.Grimstad MSK</t>
  </si>
  <si>
    <t>1.Eydehavn</t>
  </si>
  <si>
    <t>1.Øyestad</t>
  </si>
  <si>
    <t>Havørn</t>
  </si>
  <si>
    <t>1.Bråstad</t>
  </si>
  <si>
    <t>Hare</t>
  </si>
  <si>
    <t>Åmli</t>
  </si>
  <si>
    <t>Arendal FSK</t>
  </si>
  <si>
    <t xml:space="preserve"> X</t>
  </si>
  <si>
    <t>O-teori</t>
  </si>
  <si>
    <t>Prakt Oppg</t>
  </si>
  <si>
    <t>DNS</t>
  </si>
  <si>
    <t>Max 50 p</t>
  </si>
  <si>
    <t>Max 
50 p</t>
  </si>
  <si>
    <t>Insp
pat.omr.</t>
  </si>
  <si>
    <t>Max 
35 p</t>
  </si>
  <si>
    <t>Sam.
Del 2</t>
  </si>
  <si>
    <t>Sam.
Del 1</t>
  </si>
  <si>
    <t>MAX
500 p</t>
  </si>
  <si>
    <t>Max
50 p</t>
  </si>
  <si>
    <t>Max 15 p</t>
  </si>
  <si>
    <t>Vimsespettene</t>
  </si>
  <si>
    <t>Plassering
Krets</t>
  </si>
  <si>
    <t>Max 
25 p</t>
  </si>
  <si>
    <t>Max 25 p</t>
  </si>
  <si>
    <t>Hemmelig</t>
  </si>
  <si>
    <t>Pionering</t>
  </si>
  <si>
    <t>Naturkunnskap</t>
  </si>
  <si>
    <t>1.hjelp</t>
  </si>
  <si>
    <t>Trekk</t>
  </si>
  <si>
    <t>DSQ</t>
  </si>
  <si>
    <t>UK</t>
  </si>
  <si>
    <t>Skrev av fasit</t>
  </si>
  <si>
    <t>Tok frem speiderboka</t>
  </si>
  <si>
    <t>Hadde med mobil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</si>
</sst>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i/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/>
    <xf numFmtId="0" fontId="1" fillId="7" borderId="1" xfId="0" applyFont="1" applyFill="1" applyBorder="1"/>
    <xf numFmtId="0" fontId="1" fillId="5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10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9" borderId="0" xfId="0" applyFill="1" applyBorder="1" applyAlignment="1">
      <alignment horizontal="center"/>
    </xf>
    <xf numFmtId="0" fontId="1" fillId="11" borderId="1" xfId="0" applyFont="1" applyFill="1" applyBorder="1" applyAlignment="1">
      <alignment wrapText="1"/>
    </xf>
    <xf numFmtId="0" fontId="8" fillId="11" borderId="1" xfId="0" applyFont="1" applyFill="1" applyBorder="1" applyAlignment="1">
      <alignment wrapText="1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601030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45903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nb-NO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IKKE REDIGER </a:t>
          </a:r>
        </a:p>
        <a:p>
          <a:pPr algn="ctr"/>
          <a:r>
            <a:rPr lang="nb-NO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Kun til bruk for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6"/>
  <sheetViews>
    <sheetView workbookViewId="0">
      <pane xSplit="4" ySplit="3" topLeftCell="E22" activePane="bottomRight" state="frozen"/>
      <selection pane="topRight" activeCell="E1" sqref="E1"/>
      <selection pane="bottomLeft" activeCell="A2" sqref="A2"/>
      <selection pane="bottomRight" activeCell="A43" sqref="A43:AC49"/>
    </sheetView>
  </sheetViews>
  <sheetFormatPr baseColWidth="10" defaultRowHeight="15" x14ac:dyDescent="0.25"/>
  <cols>
    <col min="1" max="1" width="15.85546875" bestFit="1" customWidth="1"/>
    <col min="2" max="2" width="16.7109375" bestFit="1" customWidth="1"/>
    <col min="3" max="3" width="11.42578125" style="10"/>
    <col min="4" max="4" width="14.5703125" bestFit="1" customWidth="1"/>
    <col min="5" max="5" width="12.42578125" bestFit="1" customWidth="1"/>
    <col min="6" max="6" width="3.85546875" bestFit="1" customWidth="1"/>
    <col min="7" max="7" width="6.5703125" bestFit="1" customWidth="1"/>
    <col min="8" max="8" width="11.28515625" bestFit="1" customWidth="1"/>
    <col min="9" max="9" width="14" bestFit="1" customWidth="1"/>
    <col min="10" max="10" width="3.85546875" bestFit="1" customWidth="1"/>
    <col min="11" max="11" width="6.5703125" bestFit="1" customWidth="1"/>
    <col min="12" max="12" width="10.85546875" bestFit="1" customWidth="1"/>
    <col min="13" max="13" width="12.28515625" bestFit="1" customWidth="1"/>
    <col min="14" max="14" width="13.42578125" style="12" bestFit="1" customWidth="1"/>
    <col min="15" max="15" width="6.5703125" customWidth="1"/>
    <col min="16" max="16" width="7.28515625" customWidth="1"/>
    <col min="17" max="17" width="6" bestFit="1" customWidth="1"/>
    <col min="18" max="18" width="5.5703125" bestFit="1" customWidth="1"/>
    <col min="19" max="19" width="8.7109375" customWidth="1"/>
    <col min="20" max="20" width="6" customWidth="1"/>
    <col min="21" max="21" width="5.7109375" customWidth="1"/>
    <col min="22" max="23" width="6.7109375" customWidth="1"/>
    <col min="24" max="24" width="7.85546875" customWidth="1"/>
    <col min="25" max="25" width="7.140625" customWidth="1"/>
    <col min="26" max="27" width="6.140625" customWidth="1"/>
    <col min="28" max="28" width="7.42578125" style="1" customWidth="1"/>
    <col min="29" max="29" width="10" customWidth="1"/>
  </cols>
  <sheetData>
    <row r="1" spans="1:29" x14ac:dyDescent="0.25">
      <c r="O1" s="32" t="s">
        <v>19</v>
      </c>
      <c r="P1" s="32"/>
      <c r="Q1" s="32"/>
      <c r="R1" s="32"/>
      <c r="S1" s="32"/>
      <c r="T1" s="32"/>
      <c r="U1" s="32"/>
      <c r="V1" s="33" t="s">
        <v>20</v>
      </c>
      <c r="W1" s="33"/>
      <c r="X1" s="33"/>
      <c r="Y1" s="33"/>
      <c r="Z1" s="33"/>
      <c r="AA1" s="29"/>
    </row>
    <row r="2" spans="1:29" s="1" customFormat="1" ht="32.25" customHeight="1" x14ac:dyDescent="0.25">
      <c r="A2" s="2"/>
      <c r="B2" s="2"/>
      <c r="C2" s="14"/>
      <c r="D2" s="2"/>
      <c r="E2" s="3"/>
      <c r="F2" s="3"/>
      <c r="G2" s="3"/>
      <c r="H2" s="3">
        <f>SUM(H4:H55)</f>
        <v>227</v>
      </c>
      <c r="I2" s="4"/>
      <c r="J2" s="5"/>
      <c r="K2" s="5"/>
      <c r="L2" s="6"/>
      <c r="M2" s="6"/>
      <c r="N2" s="11"/>
      <c r="O2" s="13" t="s">
        <v>79</v>
      </c>
      <c r="P2" s="13" t="s">
        <v>90</v>
      </c>
      <c r="Q2" s="13" t="s">
        <v>91</v>
      </c>
      <c r="R2" s="13" t="s">
        <v>79</v>
      </c>
      <c r="S2" s="13" t="s">
        <v>80</v>
      </c>
      <c r="T2" s="13" t="s">
        <v>86</v>
      </c>
      <c r="U2" s="13" t="s">
        <v>87</v>
      </c>
      <c r="V2" s="7" t="s">
        <v>80</v>
      </c>
      <c r="W2" s="7" t="s">
        <v>80</v>
      </c>
      <c r="X2" s="7" t="s">
        <v>80</v>
      </c>
      <c r="Y2" s="7" t="s">
        <v>80</v>
      </c>
      <c r="Z2" s="7" t="s">
        <v>82</v>
      </c>
      <c r="AA2" s="30"/>
      <c r="AB2" s="8" t="s">
        <v>85</v>
      </c>
      <c r="AC2" s="9"/>
    </row>
    <row r="3" spans="1:29" s="1" customFormat="1" ht="32.25" customHeight="1" x14ac:dyDescent="0.25">
      <c r="A3" s="2" t="s">
        <v>0</v>
      </c>
      <c r="B3" s="2" t="s">
        <v>1</v>
      </c>
      <c r="C3" s="14" t="s">
        <v>3</v>
      </c>
      <c r="D3" s="2" t="s">
        <v>2</v>
      </c>
      <c r="E3" s="3" t="s">
        <v>5</v>
      </c>
      <c r="F3" s="3" t="s">
        <v>6</v>
      </c>
      <c r="G3" s="3" t="s">
        <v>7</v>
      </c>
      <c r="H3" s="3" t="s">
        <v>24</v>
      </c>
      <c r="I3" s="4" t="s">
        <v>9</v>
      </c>
      <c r="J3" s="5" t="s">
        <v>6</v>
      </c>
      <c r="K3" s="5" t="s">
        <v>7</v>
      </c>
      <c r="L3" s="6" t="s">
        <v>8</v>
      </c>
      <c r="M3" s="6" t="s">
        <v>14</v>
      </c>
      <c r="N3" s="11" t="s">
        <v>15</v>
      </c>
      <c r="O3" s="13" t="s">
        <v>17</v>
      </c>
      <c r="P3" s="13" t="s">
        <v>76</v>
      </c>
      <c r="Q3" s="13" t="s">
        <v>16</v>
      </c>
      <c r="R3" s="13" t="s">
        <v>77</v>
      </c>
      <c r="S3" s="13" t="s">
        <v>81</v>
      </c>
      <c r="T3" s="13" t="s">
        <v>18</v>
      </c>
      <c r="U3" s="13" t="s">
        <v>84</v>
      </c>
      <c r="V3" s="7" t="s">
        <v>92</v>
      </c>
      <c r="W3" s="7" t="s">
        <v>93</v>
      </c>
      <c r="X3" s="7" t="s">
        <v>94</v>
      </c>
      <c r="Y3" s="7" t="s">
        <v>95</v>
      </c>
      <c r="Z3" s="7" t="s">
        <v>83</v>
      </c>
      <c r="AA3" s="30" t="s">
        <v>96</v>
      </c>
      <c r="AB3" s="8" t="s">
        <v>4</v>
      </c>
      <c r="AC3" s="9" t="s">
        <v>13</v>
      </c>
    </row>
    <row r="4" spans="1:29" x14ac:dyDescent="0.25">
      <c r="A4" t="s">
        <v>12</v>
      </c>
      <c r="B4" t="s">
        <v>30</v>
      </c>
      <c r="C4" s="10">
        <v>28</v>
      </c>
      <c r="D4" t="s">
        <v>32</v>
      </c>
      <c r="H4">
        <v>5</v>
      </c>
      <c r="L4" t="s">
        <v>29</v>
      </c>
      <c r="M4" t="s">
        <v>29</v>
      </c>
      <c r="O4" s="10">
        <v>45</v>
      </c>
      <c r="P4" s="10">
        <v>20</v>
      </c>
      <c r="Q4" s="10">
        <v>25</v>
      </c>
      <c r="R4" s="10">
        <v>48</v>
      </c>
      <c r="S4" s="10">
        <v>48</v>
      </c>
      <c r="T4" s="10">
        <v>45</v>
      </c>
      <c r="U4" s="10">
        <v>15</v>
      </c>
      <c r="V4" s="10">
        <v>25</v>
      </c>
      <c r="W4" s="10">
        <v>50</v>
      </c>
      <c r="X4" s="10">
        <v>45</v>
      </c>
      <c r="Y4" s="26">
        <v>32</v>
      </c>
      <c r="Z4" s="10">
        <v>35</v>
      </c>
      <c r="AA4" s="10"/>
      <c r="AB4" s="12">
        <f>SUM(O4:AA4)</f>
        <v>433</v>
      </c>
      <c r="AC4" s="10">
        <v>1</v>
      </c>
    </row>
    <row r="5" spans="1:29" x14ac:dyDescent="0.25">
      <c r="A5" t="s">
        <v>10</v>
      </c>
      <c r="B5" t="s">
        <v>67</v>
      </c>
      <c r="C5" s="10">
        <v>8</v>
      </c>
      <c r="D5" t="s">
        <v>36</v>
      </c>
      <c r="H5">
        <v>3</v>
      </c>
      <c r="L5" t="s">
        <v>29</v>
      </c>
      <c r="M5" t="s">
        <v>29</v>
      </c>
      <c r="O5" s="10">
        <v>42.5</v>
      </c>
      <c r="P5" s="10">
        <v>20</v>
      </c>
      <c r="Q5" s="10">
        <v>5</v>
      </c>
      <c r="R5" s="10">
        <v>45</v>
      </c>
      <c r="S5" s="10">
        <v>46</v>
      </c>
      <c r="T5" s="10">
        <v>50</v>
      </c>
      <c r="U5" s="10">
        <v>15</v>
      </c>
      <c r="V5" s="10">
        <v>12</v>
      </c>
      <c r="W5" s="10">
        <v>50</v>
      </c>
      <c r="X5" s="10">
        <v>41</v>
      </c>
      <c r="Y5" s="10">
        <v>37</v>
      </c>
      <c r="Z5" s="10">
        <v>35</v>
      </c>
      <c r="AA5" s="10"/>
      <c r="AB5" s="12">
        <f>SUM(O5:Z5)</f>
        <v>398.5</v>
      </c>
      <c r="AC5" s="10">
        <v>2</v>
      </c>
    </row>
    <row r="6" spans="1:29" x14ac:dyDescent="0.25">
      <c r="A6" t="s">
        <v>12</v>
      </c>
      <c r="B6" t="s">
        <v>30</v>
      </c>
      <c r="C6" s="10">
        <v>11</v>
      </c>
      <c r="D6" t="s">
        <v>31</v>
      </c>
      <c r="H6">
        <v>3</v>
      </c>
      <c r="L6" t="s">
        <v>29</v>
      </c>
      <c r="M6" t="s">
        <v>29</v>
      </c>
      <c r="O6" s="10">
        <v>42</v>
      </c>
      <c r="P6" s="10">
        <v>19</v>
      </c>
      <c r="Q6" s="10">
        <v>5</v>
      </c>
      <c r="R6" s="10">
        <v>47</v>
      </c>
      <c r="S6" s="10">
        <v>44</v>
      </c>
      <c r="T6" s="10">
        <v>50</v>
      </c>
      <c r="U6" s="10">
        <v>15</v>
      </c>
      <c r="V6" s="10">
        <v>15</v>
      </c>
      <c r="W6" s="10">
        <v>46</v>
      </c>
      <c r="X6" s="10">
        <v>36</v>
      </c>
      <c r="Y6" s="10">
        <v>37</v>
      </c>
      <c r="Z6" s="10">
        <v>35</v>
      </c>
      <c r="AA6" s="10"/>
      <c r="AB6" s="12">
        <f>SUM(O6:Z6)</f>
        <v>391</v>
      </c>
      <c r="AC6" s="10">
        <v>3</v>
      </c>
    </row>
    <row r="7" spans="1:29" x14ac:dyDescent="0.25">
      <c r="A7" t="s">
        <v>12</v>
      </c>
      <c r="B7" t="s">
        <v>25</v>
      </c>
      <c r="C7" s="10">
        <v>25</v>
      </c>
      <c r="D7" t="s">
        <v>26</v>
      </c>
      <c r="H7">
        <v>7</v>
      </c>
      <c r="L7" t="s">
        <v>29</v>
      </c>
      <c r="M7" t="s">
        <v>29</v>
      </c>
      <c r="O7" s="10">
        <v>37.5</v>
      </c>
      <c r="P7" s="10">
        <v>15</v>
      </c>
      <c r="Q7" s="10">
        <v>17</v>
      </c>
      <c r="R7" s="10">
        <v>48</v>
      </c>
      <c r="S7" s="10">
        <v>50</v>
      </c>
      <c r="T7" s="10">
        <v>40</v>
      </c>
      <c r="U7" s="10">
        <v>15</v>
      </c>
      <c r="V7" s="10">
        <v>30</v>
      </c>
      <c r="W7" s="10">
        <v>34</v>
      </c>
      <c r="X7" s="10">
        <v>26</v>
      </c>
      <c r="Y7" s="10">
        <v>42</v>
      </c>
      <c r="Z7" s="10">
        <v>35</v>
      </c>
      <c r="AA7" s="10"/>
      <c r="AB7" s="12">
        <f t="shared" ref="AB7:AB14" si="0">SUM(O7:AA7)</f>
        <v>389.5</v>
      </c>
      <c r="AC7" s="10">
        <v>4</v>
      </c>
    </row>
    <row r="8" spans="1:29" x14ac:dyDescent="0.25">
      <c r="A8" t="s">
        <v>11</v>
      </c>
      <c r="B8" t="s">
        <v>55</v>
      </c>
      <c r="C8" s="10">
        <v>42</v>
      </c>
      <c r="D8" t="s">
        <v>23</v>
      </c>
      <c r="H8">
        <v>3</v>
      </c>
      <c r="L8" t="s">
        <v>29</v>
      </c>
      <c r="M8" t="s">
        <v>29</v>
      </c>
      <c r="O8" s="10">
        <v>38.5</v>
      </c>
      <c r="P8" s="10">
        <v>19</v>
      </c>
      <c r="Q8" s="10">
        <v>19</v>
      </c>
      <c r="R8" s="10">
        <v>46</v>
      </c>
      <c r="S8" s="10">
        <v>39</v>
      </c>
      <c r="T8" s="10">
        <v>50</v>
      </c>
      <c r="U8" s="10">
        <v>15</v>
      </c>
      <c r="V8" s="10">
        <v>17</v>
      </c>
      <c r="W8" s="10">
        <v>50</v>
      </c>
      <c r="X8" s="10">
        <v>41</v>
      </c>
      <c r="Y8" s="10">
        <v>33</v>
      </c>
      <c r="Z8" s="10">
        <v>20</v>
      </c>
      <c r="AA8" s="10"/>
      <c r="AB8" s="12">
        <f t="shared" si="0"/>
        <v>387.5</v>
      </c>
      <c r="AC8" s="10">
        <v>5</v>
      </c>
    </row>
    <row r="9" spans="1:29" x14ac:dyDescent="0.25">
      <c r="A9" t="s">
        <v>10</v>
      </c>
      <c r="B9" t="s">
        <v>67</v>
      </c>
      <c r="C9" s="10">
        <v>45</v>
      </c>
      <c r="D9" t="s">
        <v>38</v>
      </c>
      <c r="H9">
        <v>5</v>
      </c>
      <c r="L9" t="s">
        <v>29</v>
      </c>
      <c r="M9" t="s">
        <v>29</v>
      </c>
      <c r="O9" s="10">
        <v>38</v>
      </c>
      <c r="P9" s="10">
        <v>19</v>
      </c>
      <c r="Q9" s="10">
        <v>6</v>
      </c>
      <c r="R9" s="10">
        <v>39</v>
      </c>
      <c r="S9" s="10">
        <v>46</v>
      </c>
      <c r="T9" s="10">
        <v>45</v>
      </c>
      <c r="U9" s="10">
        <v>15</v>
      </c>
      <c r="V9" s="10">
        <v>27</v>
      </c>
      <c r="W9" s="10">
        <v>46</v>
      </c>
      <c r="X9" s="10">
        <v>29</v>
      </c>
      <c r="Y9" s="10">
        <v>42</v>
      </c>
      <c r="Z9" s="10">
        <v>27</v>
      </c>
      <c r="AA9" s="10"/>
      <c r="AB9" s="12">
        <f t="shared" si="0"/>
        <v>379</v>
      </c>
      <c r="AC9" s="10">
        <v>6</v>
      </c>
    </row>
    <row r="10" spans="1:29" x14ac:dyDescent="0.25">
      <c r="A10" t="s">
        <v>10</v>
      </c>
      <c r="B10" t="s">
        <v>67</v>
      </c>
      <c r="C10" s="10">
        <v>23</v>
      </c>
      <c r="D10" t="s">
        <v>44</v>
      </c>
      <c r="H10">
        <v>6</v>
      </c>
      <c r="L10" t="s">
        <v>29</v>
      </c>
      <c r="M10" t="s">
        <v>29</v>
      </c>
      <c r="O10" s="10">
        <v>37.5</v>
      </c>
      <c r="P10" s="10">
        <v>13</v>
      </c>
      <c r="Q10" s="10">
        <v>7</v>
      </c>
      <c r="R10" s="10">
        <v>42</v>
      </c>
      <c r="S10" s="10">
        <v>50</v>
      </c>
      <c r="T10" s="10">
        <v>45</v>
      </c>
      <c r="U10" s="10">
        <v>15</v>
      </c>
      <c r="V10" s="10">
        <v>22</v>
      </c>
      <c r="W10" s="10">
        <v>28</v>
      </c>
      <c r="X10" s="26">
        <v>44</v>
      </c>
      <c r="Y10" s="10">
        <v>35</v>
      </c>
      <c r="Z10" s="10">
        <v>35</v>
      </c>
      <c r="AA10" s="10"/>
      <c r="AB10" s="12">
        <f t="shared" si="0"/>
        <v>373.5</v>
      </c>
      <c r="AC10" s="10">
        <v>7</v>
      </c>
    </row>
    <row r="11" spans="1:29" x14ac:dyDescent="0.25">
      <c r="A11" t="s">
        <v>12</v>
      </c>
      <c r="B11" t="s">
        <v>30</v>
      </c>
      <c r="C11" s="10">
        <v>34</v>
      </c>
      <c r="D11" t="s">
        <v>33</v>
      </c>
      <c r="H11">
        <v>4</v>
      </c>
      <c r="L11" t="s">
        <v>29</v>
      </c>
      <c r="M11" t="s">
        <v>29</v>
      </c>
      <c r="O11" s="10">
        <v>42</v>
      </c>
      <c r="P11" s="10">
        <v>18</v>
      </c>
      <c r="Q11" s="10">
        <v>3</v>
      </c>
      <c r="R11" s="10">
        <v>39.5</v>
      </c>
      <c r="S11" s="10">
        <v>40</v>
      </c>
      <c r="T11" s="10">
        <v>50</v>
      </c>
      <c r="U11" s="10">
        <v>15</v>
      </c>
      <c r="V11" s="10">
        <v>7</v>
      </c>
      <c r="W11" s="10">
        <v>40</v>
      </c>
      <c r="X11" s="10">
        <v>42.5</v>
      </c>
      <c r="Y11" s="10">
        <v>35</v>
      </c>
      <c r="Z11" s="10">
        <v>35</v>
      </c>
      <c r="AA11" s="10"/>
      <c r="AB11" s="12">
        <f t="shared" si="0"/>
        <v>367</v>
      </c>
      <c r="AC11" s="10">
        <v>8</v>
      </c>
    </row>
    <row r="12" spans="1:29" x14ac:dyDescent="0.25">
      <c r="A12" t="s">
        <v>12</v>
      </c>
      <c r="B12" t="s">
        <v>22</v>
      </c>
      <c r="C12" s="10">
        <v>50</v>
      </c>
      <c r="D12" t="s">
        <v>23</v>
      </c>
      <c r="H12">
        <v>5</v>
      </c>
      <c r="L12" t="s">
        <v>29</v>
      </c>
      <c r="M12" t="s">
        <v>29</v>
      </c>
      <c r="O12" s="10">
        <v>32.5</v>
      </c>
      <c r="P12" s="10">
        <v>16</v>
      </c>
      <c r="Q12" s="10">
        <v>17</v>
      </c>
      <c r="R12" s="10">
        <v>37</v>
      </c>
      <c r="S12" s="10">
        <v>37</v>
      </c>
      <c r="T12" s="10">
        <v>40</v>
      </c>
      <c r="U12" s="10">
        <v>15</v>
      </c>
      <c r="V12" s="10">
        <v>27</v>
      </c>
      <c r="W12" s="10">
        <v>42</v>
      </c>
      <c r="X12" s="10">
        <v>32</v>
      </c>
      <c r="Y12" s="10">
        <v>46</v>
      </c>
      <c r="Z12" s="10">
        <v>20</v>
      </c>
      <c r="AA12" s="10"/>
      <c r="AB12" s="12">
        <f t="shared" si="0"/>
        <v>361.5</v>
      </c>
      <c r="AC12" s="10">
        <v>9</v>
      </c>
    </row>
    <row r="13" spans="1:29" x14ac:dyDescent="0.25">
      <c r="A13" t="s">
        <v>12</v>
      </c>
      <c r="B13" t="s">
        <v>34</v>
      </c>
      <c r="C13" s="10">
        <v>18</v>
      </c>
      <c r="D13" t="s">
        <v>88</v>
      </c>
      <c r="H13">
        <v>7</v>
      </c>
      <c r="L13" t="s">
        <v>29</v>
      </c>
      <c r="M13" t="s">
        <v>29</v>
      </c>
      <c r="O13" s="10">
        <v>37.5</v>
      </c>
      <c r="P13" s="10">
        <v>15</v>
      </c>
      <c r="Q13" s="10">
        <v>19</v>
      </c>
      <c r="R13" s="10">
        <v>49</v>
      </c>
      <c r="S13" s="10">
        <v>21</v>
      </c>
      <c r="T13" s="10">
        <v>45</v>
      </c>
      <c r="U13" s="10">
        <v>15</v>
      </c>
      <c r="V13" s="10">
        <v>22</v>
      </c>
      <c r="W13" s="10">
        <v>46</v>
      </c>
      <c r="X13" s="26">
        <v>30</v>
      </c>
      <c r="Y13" s="10">
        <v>37</v>
      </c>
      <c r="Z13" s="10">
        <v>20</v>
      </c>
      <c r="AA13" s="10"/>
      <c r="AB13" s="12">
        <f t="shared" si="0"/>
        <v>356.5</v>
      </c>
      <c r="AC13" s="10">
        <v>10</v>
      </c>
    </row>
    <row r="14" spans="1:29" x14ac:dyDescent="0.25">
      <c r="A14" t="s">
        <v>11</v>
      </c>
      <c r="B14" t="s">
        <v>52</v>
      </c>
      <c r="C14" s="10">
        <v>16</v>
      </c>
      <c r="D14" t="s">
        <v>23</v>
      </c>
      <c r="H14">
        <v>6</v>
      </c>
      <c r="L14" t="s">
        <v>29</v>
      </c>
      <c r="M14" t="s">
        <v>29</v>
      </c>
      <c r="O14" s="10">
        <v>38</v>
      </c>
      <c r="P14" s="10">
        <v>15</v>
      </c>
      <c r="Q14" s="10">
        <v>12</v>
      </c>
      <c r="R14" s="10">
        <v>47</v>
      </c>
      <c r="S14" s="10">
        <v>34</v>
      </c>
      <c r="T14" s="10">
        <v>43</v>
      </c>
      <c r="U14" s="10">
        <v>14</v>
      </c>
      <c r="V14" s="10">
        <v>19</v>
      </c>
      <c r="W14" s="10">
        <v>46</v>
      </c>
      <c r="X14" s="10">
        <v>28</v>
      </c>
      <c r="Y14" s="10">
        <v>32</v>
      </c>
      <c r="Z14" s="10">
        <v>25</v>
      </c>
      <c r="AA14" s="10"/>
      <c r="AB14" s="12">
        <f t="shared" si="0"/>
        <v>353</v>
      </c>
      <c r="AC14" s="10">
        <v>11</v>
      </c>
    </row>
    <row r="15" spans="1:29" x14ac:dyDescent="0.25">
      <c r="A15" t="s">
        <v>12</v>
      </c>
      <c r="B15" t="s">
        <v>22</v>
      </c>
      <c r="C15" s="10">
        <v>1</v>
      </c>
      <c r="D15" t="s">
        <v>21</v>
      </c>
      <c r="H15">
        <v>6</v>
      </c>
      <c r="L15" t="s">
        <v>29</v>
      </c>
      <c r="M15" t="s">
        <v>29</v>
      </c>
      <c r="O15" s="10">
        <v>42.5</v>
      </c>
      <c r="P15" s="10">
        <v>16</v>
      </c>
      <c r="Q15" s="10">
        <v>15</v>
      </c>
      <c r="R15" s="10">
        <v>30</v>
      </c>
      <c r="S15" s="10">
        <v>40</v>
      </c>
      <c r="T15" s="10">
        <v>40</v>
      </c>
      <c r="U15" s="10">
        <v>15</v>
      </c>
      <c r="V15" s="10">
        <v>10</v>
      </c>
      <c r="W15" s="10">
        <v>38</v>
      </c>
      <c r="X15" s="10">
        <v>35</v>
      </c>
      <c r="Y15" s="10">
        <v>39</v>
      </c>
      <c r="Z15" s="10">
        <v>25</v>
      </c>
      <c r="AA15" s="10"/>
      <c r="AB15" s="12">
        <f>SUM(O15:Z15)</f>
        <v>345.5</v>
      </c>
      <c r="AC15" s="10">
        <v>12</v>
      </c>
    </row>
    <row r="16" spans="1:29" x14ac:dyDescent="0.25">
      <c r="A16" t="s">
        <v>10</v>
      </c>
      <c r="B16" t="s">
        <v>71</v>
      </c>
      <c r="C16" s="10">
        <v>29</v>
      </c>
      <c r="D16" t="s">
        <v>72</v>
      </c>
      <c r="H16">
        <v>4</v>
      </c>
      <c r="L16" t="s">
        <v>29</v>
      </c>
      <c r="M16" t="s">
        <v>29</v>
      </c>
      <c r="O16" s="10">
        <v>29.5</v>
      </c>
      <c r="P16" s="10">
        <v>17</v>
      </c>
      <c r="Q16" s="10">
        <v>20</v>
      </c>
      <c r="R16" s="10">
        <v>27.5</v>
      </c>
      <c r="S16" s="10">
        <v>46</v>
      </c>
      <c r="T16" s="10">
        <v>50</v>
      </c>
      <c r="U16" s="10">
        <v>15</v>
      </c>
      <c r="V16" s="10">
        <v>21</v>
      </c>
      <c r="W16" s="10">
        <v>24</v>
      </c>
      <c r="X16" s="10">
        <v>27</v>
      </c>
      <c r="Y16" s="10">
        <v>32</v>
      </c>
      <c r="Z16" s="10">
        <v>27</v>
      </c>
      <c r="AA16" s="10"/>
      <c r="AB16" s="12">
        <f>SUM(O16:AA16)</f>
        <v>336</v>
      </c>
      <c r="AC16" s="10">
        <v>13</v>
      </c>
    </row>
    <row r="17" spans="1:29" x14ac:dyDescent="0.25">
      <c r="A17" t="s">
        <v>11</v>
      </c>
      <c r="B17" t="s">
        <v>52</v>
      </c>
      <c r="C17" s="10">
        <v>48</v>
      </c>
      <c r="D17" t="s">
        <v>53</v>
      </c>
      <c r="H17">
        <v>5</v>
      </c>
      <c r="L17" t="s">
        <v>29</v>
      </c>
      <c r="M17" t="s">
        <v>29</v>
      </c>
      <c r="O17" s="10">
        <v>31.5</v>
      </c>
      <c r="P17" s="10">
        <v>10</v>
      </c>
      <c r="Q17" s="10">
        <v>0</v>
      </c>
      <c r="R17" s="10">
        <v>44</v>
      </c>
      <c r="S17" s="10">
        <v>42</v>
      </c>
      <c r="T17" s="10">
        <v>50</v>
      </c>
      <c r="U17" s="10">
        <v>15</v>
      </c>
      <c r="V17" s="10">
        <v>10</v>
      </c>
      <c r="W17" s="10">
        <v>34</v>
      </c>
      <c r="X17" s="10">
        <v>31</v>
      </c>
      <c r="Y17" s="10">
        <v>30</v>
      </c>
      <c r="Z17" s="10">
        <v>25</v>
      </c>
      <c r="AA17" s="10"/>
      <c r="AB17" s="12">
        <f>SUM(O17:AA17)</f>
        <v>322.5</v>
      </c>
      <c r="AC17" s="10">
        <v>14</v>
      </c>
    </row>
    <row r="18" spans="1:29" x14ac:dyDescent="0.25">
      <c r="A18" t="s">
        <v>10</v>
      </c>
      <c r="B18" t="s">
        <v>67</v>
      </c>
      <c r="C18" s="10">
        <v>9</v>
      </c>
      <c r="D18" t="s">
        <v>21</v>
      </c>
      <c r="H18">
        <v>6</v>
      </c>
      <c r="L18" t="s">
        <v>29</v>
      </c>
      <c r="M18" t="s">
        <v>29</v>
      </c>
      <c r="O18" s="10">
        <v>34</v>
      </c>
      <c r="P18" s="10">
        <v>11</v>
      </c>
      <c r="Q18" s="10">
        <v>4</v>
      </c>
      <c r="R18" s="10">
        <v>42</v>
      </c>
      <c r="S18" s="10">
        <v>50</v>
      </c>
      <c r="T18" s="10">
        <v>45</v>
      </c>
      <c r="U18" s="10">
        <v>15</v>
      </c>
      <c r="V18" s="10">
        <v>5</v>
      </c>
      <c r="W18" s="10">
        <v>26</v>
      </c>
      <c r="X18" s="10">
        <v>29</v>
      </c>
      <c r="Y18" s="10">
        <v>34</v>
      </c>
      <c r="Z18" s="10">
        <v>20</v>
      </c>
      <c r="AA18" s="10"/>
      <c r="AB18" s="12">
        <f>SUM(O18:Z18)</f>
        <v>315</v>
      </c>
      <c r="AC18" s="10">
        <v>15</v>
      </c>
    </row>
    <row r="19" spans="1:29" x14ac:dyDescent="0.25">
      <c r="A19" t="s">
        <v>10</v>
      </c>
      <c r="B19" t="s">
        <v>65</v>
      </c>
      <c r="C19" s="10">
        <v>46</v>
      </c>
      <c r="D19" t="s">
        <v>66</v>
      </c>
      <c r="H19">
        <v>7</v>
      </c>
      <c r="L19" t="s">
        <v>29</v>
      </c>
      <c r="M19">
        <v>-1</v>
      </c>
      <c r="O19" s="10">
        <v>38</v>
      </c>
      <c r="P19" s="10">
        <v>12</v>
      </c>
      <c r="Q19" s="10">
        <v>6</v>
      </c>
      <c r="R19" s="10">
        <v>41</v>
      </c>
      <c r="S19" s="10">
        <v>42</v>
      </c>
      <c r="T19" s="10">
        <v>30</v>
      </c>
      <c r="U19" s="10">
        <v>15</v>
      </c>
      <c r="V19" s="10">
        <v>15</v>
      </c>
      <c r="W19" s="10">
        <v>26</v>
      </c>
      <c r="X19" s="10">
        <v>29</v>
      </c>
      <c r="Y19" s="10">
        <v>26</v>
      </c>
      <c r="Z19" s="10">
        <v>35</v>
      </c>
      <c r="AA19" s="10"/>
      <c r="AB19" s="12">
        <f>SUM(O19:AA19)</f>
        <v>315</v>
      </c>
      <c r="AC19" s="10">
        <v>15</v>
      </c>
    </row>
    <row r="20" spans="1:29" x14ac:dyDescent="0.25">
      <c r="A20" t="s">
        <v>10</v>
      </c>
      <c r="B20" t="s">
        <v>73</v>
      </c>
      <c r="C20" s="10">
        <v>6</v>
      </c>
      <c r="D20" t="s">
        <v>21</v>
      </c>
      <c r="H20">
        <v>6</v>
      </c>
      <c r="L20" t="s">
        <v>29</v>
      </c>
      <c r="M20" t="s">
        <v>29</v>
      </c>
      <c r="O20" s="10">
        <v>37</v>
      </c>
      <c r="P20" s="10">
        <v>15</v>
      </c>
      <c r="Q20" s="10">
        <v>9</v>
      </c>
      <c r="R20" s="10">
        <v>38</v>
      </c>
      <c r="S20" s="10">
        <v>35</v>
      </c>
      <c r="T20" s="10">
        <v>48</v>
      </c>
      <c r="U20" s="10">
        <v>15</v>
      </c>
      <c r="V20" s="10">
        <v>15</v>
      </c>
      <c r="W20" s="10">
        <v>22</v>
      </c>
      <c r="X20" s="10">
        <v>37</v>
      </c>
      <c r="Y20" s="10">
        <v>25</v>
      </c>
      <c r="Z20" s="10">
        <v>15</v>
      </c>
      <c r="AA20" s="10"/>
      <c r="AB20" s="12">
        <f>SUM(O20:Z20)</f>
        <v>311</v>
      </c>
      <c r="AC20" s="10">
        <v>15</v>
      </c>
    </row>
    <row r="21" spans="1:29" x14ac:dyDescent="0.25">
      <c r="A21" t="s">
        <v>10</v>
      </c>
      <c r="B21" t="s">
        <v>67</v>
      </c>
      <c r="C21" s="10">
        <v>31</v>
      </c>
      <c r="D21" t="s">
        <v>32</v>
      </c>
      <c r="H21">
        <v>3</v>
      </c>
      <c r="L21" t="s">
        <v>29</v>
      </c>
      <c r="M21" t="s">
        <v>29</v>
      </c>
      <c r="O21" s="10">
        <v>30.5</v>
      </c>
      <c r="P21" s="10">
        <v>14</v>
      </c>
      <c r="Q21" s="10">
        <v>2</v>
      </c>
      <c r="R21" s="10">
        <v>36</v>
      </c>
      <c r="S21" s="10">
        <v>48</v>
      </c>
      <c r="T21" s="10">
        <v>35</v>
      </c>
      <c r="U21" s="10">
        <v>15</v>
      </c>
      <c r="V21" s="10">
        <v>10</v>
      </c>
      <c r="W21" s="10">
        <v>32</v>
      </c>
      <c r="X21" s="10">
        <v>38</v>
      </c>
      <c r="Y21" s="10">
        <v>26</v>
      </c>
      <c r="Z21" s="10">
        <v>20</v>
      </c>
      <c r="AA21" s="10"/>
      <c r="AB21" s="12">
        <f>SUM(O21:AA21)</f>
        <v>306.5</v>
      </c>
      <c r="AC21" s="10">
        <v>18</v>
      </c>
    </row>
    <row r="22" spans="1:29" x14ac:dyDescent="0.25">
      <c r="A22" t="s">
        <v>11</v>
      </c>
      <c r="B22" t="s">
        <v>39</v>
      </c>
      <c r="C22" s="10">
        <v>44</v>
      </c>
      <c r="D22" t="s">
        <v>40</v>
      </c>
      <c r="H22">
        <v>7</v>
      </c>
      <c r="L22" t="s">
        <v>29</v>
      </c>
      <c r="M22" t="s">
        <v>29</v>
      </c>
      <c r="O22" s="10">
        <v>33.5</v>
      </c>
      <c r="P22" s="10">
        <v>14</v>
      </c>
      <c r="Q22" s="10">
        <v>7</v>
      </c>
      <c r="R22" s="10">
        <v>44</v>
      </c>
      <c r="S22" s="10">
        <v>45</v>
      </c>
      <c r="T22" s="10">
        <v>35</v>
      </c>
      <c r="U22" s="10">
        <v>15</v>
      </c>
      <c r="V22" s="10">
        <v>15</v>
      </c>
      <c r="W22" s="10">
        <v>18</v>
      </c>
      <c r="X22" s="10">
        <v>31</v>
      </c>
      <c r="Y22" s="10">
        <v>22</v>
      </c>
      <c r="Z22" s="10">
        <v>20</v>
      </c>
      <c r="AA22" s="10"/>
      <c r="AB22" s="12">
        <f>SUM(O22:AA22)</f>
        <v>299.5</v>
      </c>
      <c r="AC22" s="10">
        <v>19</v>
      </c>
    </row>
    <row r="23" spans="1:29" x14ac:dyDescent="0.25">
      <c r="A23" t="s">
        <v>11</v>
      </c>
      <c r="B23" t="s">
        <v>59</v>
      </c>
      <c r="C23" s="10">
        <v>36</v>
      </c>
      <c r="D23" t="s">
        <v>32</v>
      </c>
      <c r="H23">
        <v>5</v>
      </c>
      <c r="L23" t="s">
        <v>29</v>
      </c>
      <c r="M23">
        <v>-1</v>
      </c>
      <c r="O23" s="10">
        <v>33.5</v>
      </c>
      <c r="P23" s="10">
        <v>13</v>
      </c>
      <c r="Q23" s="10">
        <v>14</v>
      </c>
      <c r="R23" s="10">
        <v>32.5</v>
      </c>
      <c r="S23" s="10">
        <v>46</v>
      </c>
      <c r="T23" s="10">
        <v>25</v>
      </c>
      <c r="U23" s="10">
        <v>15</v>
      </c>
      <c r="V23" s="10">
        <v>20</v>
      </c>
      <c r="W23" s="10">
        <v>28</v>
      </c>
      <c r="X23" s="10">
        <v>34</v>
      </c>
      <c r="Y23" s="10">
        <v>21</v>
      </c>
      <c r="Z23" s="10">
        <v>17</v>
      </c>
      <c r="AA23" s="10"/>
      <c r="AB23" s="12">
        <f>SUM(O23:AA23)</f>
        <v>299</v>
      </c>
      <c r="AC23" s="10">
        <v>20</v>
      </c>
    </row>
    <row r="24" spans="1:29" x14ac:dyDescent="0.25">
      <c r="A24" t="s">
        <v>11</v>
      </c>
      <c r="B24" t="s">
        <v>42</v>
      </c>
      <c r="C24" s="10">
        <v>13</v>
      </c>
      <c r="D24" t="s">
        <v>44</v>
      </c>
      <c r="H24">
        <v>8</v>
      </c>
      <c r="L24" t="s">
        <v>75</v>
      </c>
      <c r="M24" t="s">
        <v>29</v>
      </c>
      <c r="O24" s="10">
        <v>34.5</v>
      </c>
      <c r="P24" s="10">
        <v>17</v>
      </c>
      <c r="Q24" s="10">
        <v>0</v>
      </c>
      <c r="R24" s="10">
        <v>30</v>
      </c>
      <c r="S24" s="10">
        <v>39</v>
      </c>
      <c r="T24" s="10">
        <v>30</v>
      </c>
      <c r="U24" s="10">
        <v>10</v>
      </c>
      <c r="V24" s="10">
        <v>17</v>
      </c>
      <c r="W24" s="10">
        <v>22</v>
      </c>
      <c r="X24" s="10">
        <v>31</v>
      </c>
      <c r="Y24" s="10">
        <v>29</v>
      </c>
      <c r="Z24" s="10">
        <v>35</v>
      </c>
      <c r="AA24" s="10"/>
      <c r="AB24" s="12">
        <f>SUM(O24:Z24)</f>
        <v>294.5</v>
      </c>
      <c r="AC24" s="10">
        <v>21</v>
      </c>
    </row>
    <row r="25" spans="1:29" x14ac:dyDescent="0.25">
      <c r="A25" t="s">
        <v>11</v>
      </c>
      <c r="B25" t="s">
        <v>50</v>
      </c>
      <c r="C25" s="10">
        <v>40</v>
      </c>
      <c r="D25" t="s">
        <v>51</v>
      </c>
      <c r="H25">
        <v>7</v>
      </c>
      <c r="L25" t="s">
        <v>29</v>
      </c>
      <c r="M25" t="s">
        <v>29</v>
      </c>
      <c r="O25" s="10">
        <v>34.5</v>
      </c>
      <c r="P25" s="10">
        <v>15</v>
      </c>
      <c r="Q25" s="10">
        <v>22</v>
      </c>
      <c r="R25" s="10">
        <v>47</v>
      </c>
      <c r="S25" s="10">
        <v>33</v>
      </c>
      <c r="T25" s="10">
        <v>25</v>
      </c>
      <c r="U25" s="10">
        <v>15</v>
      </c>
      <c r="V25" s="10">
        <v>15</v>
      </c>
      <c r="W25" s="10">
        <v>22</v>
      </c>
      <c r="X25" s="10">
        <v>28</v>
      </c>
      <c r="Y25" s="10">
        <v>28</v>
      </c>
      <c r="Z25" s="10">
        <v>10</v>
      </c>
      <c r="AA25" s="10"/>
      <c r="AB25" s="12">
        <f>SUM(O25:AA25)</f>
        <v>294.5</v>
      </c>
      <c r="AC25" s="10">
        <v>22</v>
      </c>
    </row>
    <row r="26" spans="1:29" x14ac:dyDescent="0.25">
      <c r="A26" t="s">
        <v>11</v>
      </c>
      <c r="B26" t="s">
        <v>35</v>
      </c>
      <c r="C26" s="10">
        <v>2</v>
      </c>
      <c r="D26" t="s">
        <v>36</v>
      </c>
      <c r="H26">
        <v>6</v>
      </c>
      <c r="L26" t="s">
        <v>29</v>
      </c>
      <c r="M26" t="s">
        <v>29</v>
      </c>
      <c r="O26" s="10">
        <v>36</v>
      </c>
      <c r="P26" s="10">
        <v>10</v>
      </c>
      <c r="Q26" s="10">
        <v>0</v>
      </c>
      <c r="R26" s="10">
        <v>42</v>
      </c>
      <c r="S26" s="10">
        <v>30</v>
      </c>
      <c r="T26" s="10">
        <v>26</v>
      </c>
      <c r="U26" s="10">
        <v>15</v>
      </c>
      <c r="V26" s="10">
        <v>15</v>
      </c>
      <c r="W26" s="10">
        <v>24</v>
      </c>
      <c r="X26" s="10">
        <v>37</v>
      </c>
      <c r="Y26" s="10">
        <v>31</v>
      </c>
      <c r="Z26" s="10">
        <v>25</v>
      </c>
      <c r="AA26" s="10"/>
      <c r="AB26" s="12">
        <f>SUM(O26:Z26)</f>
        <v>291</v>
      </c>
      <c r="AC26" s="10">
        <v>23</v>
      </c>
    </row>
    <row r="27" spans="1:29" x14ac:dyDescent="0.25">
      <c r="A27" t="s">
        <v>11</v>
      </c>
      <c r="B27" t="s">
        <v>59</v>
      </c>
      <c r="C27" s="10">
        <v>32</v>
      </c>
      <c r="D27" t="s">
        <v>60</v>
      </c>
      <c r="H27">
        <v>4</v>
      </c>
      <c r="L27" t="s">
        <v>29</v>
      </c>
      <c r="M27" t="s">
        <v>29</v>
      </c>
      <c r="O27" s="10">
        <v>28</v>
      </c>
      <c r="P27" s="10">
        <v>6</v>
      </c>
      <c r="Q27" s="10">
        <v>11</v>
      </c>
      <c r="R27" s="10">
        <v>26.5</v>
      </c>
      <c r="S27" s="10">
        <v>38</v>
      </c>
      <c r="T27" s="10">
        <v>30</v>
      </c>
      <c r="U27" s="10">
        <v>15</v>
      </c>
      <c r="V27" s="10">
        <v>7</v>
      </c>
      <c r="W27" s="10">
        <v>42</v>
      </c>
      <c r="X27" s="10">
        <v>32</v>
      </c>
      <c r="Y27" s="10">
        <v>33</v>
      </c>
      <c r="Z27" s="10">
        <v>20</v>
      </c>
      <c r="AA27" s="10"/>
      <c r="AB27" s="12">
        <f>SUM(O27:AA27)</f>
        <v>288.5</v>
      </c>
      <c r="AC27" s="10">
        <v>23</v>
      </c>
    </row>
    <row r="28" spans="1:29" x14ac:dyDescent="0.25">
      <c r="A28" t="s">
        <v>10</v>
      </c>
      <c r="B28" t="s">
        <v>68</v>
      </c>
      <c r="C28" s="10">
        <v>26</v>
      </c>
      <c r="D28" t="s">
        <v>36</v>
      </c>
      <c r="H28">
        <v>4</v>
      </c>
      <c r="L28" t="s">
        <v>29</v>
      </c>
      <c r="M28" t="s">
        <v>29</v>
      </c>
      <c r="O28" s="10">
        <v>33</v>
      </c>
      <c r="P28" s="10">
        <v>8</v>
      </c>
      <c r="Q28" s="10">
        <v>12</v>
      </c>
      <c r="R28" s="10">
        <v>22</v>
      </c>
      <c r="S28" s="10">
        <v>48</v>
      </c>
      <c r="T28" s="10">
        <v>30</v>
      </c>
      <c r="U28" s="10">
        <v>15</v>
      </c>
      <c r="V28" s="10">
        <v>17</v>
      </c>
      <c r="W28" s="10">
        <v>20</v>
      </c>
      <c r="X28" s="10">
        <v>29</v>
      </c>
      <c r="Y28" s="10">
        <v>28</v>
      </c>
      <c r="Z28" s="10">
        <v>25</v>
      </c>
      <c r="AA28" s="10"/>
      <c r="AB28" s="12">
        <f>SUM(O28:AA28)</f>
        <v>287</v>
      </c>
      <c r="AC28" s="10">
        <v>25</v>
      </c>
    </row>
    <row r="29" spans="1:29" x14ac:dyDescent="0.25">
      <c r="A29" t="s">
        <v>11</v>
      </c>
      <c r="B29" t="s">
        <v>55</v>
      </c>
      <c r="C29" s="10">
        <v>27</v>
      </c>
      <c r="D29" t="s">
        <v>58</v>
      </c>
      <c r="H29">
        <v>3</v>
      </c>
      <c r="L29" t="s">
        <v>29</v>
      </c>
      <c r="M29" t="s">
        <v>29</v>
      </c>
      <c r="O29" s="10">
        <v>34</v>
      </c>
      <c r="P29" s="10">
        <v>10</v>
      </c>
      <c r="Q29" s="10">
        <v>6</v>
      </c>
      <c r="R29" s="10">
        <v>26.5</v>
      </c>
      <c r="S29" s="10">
        <v>34</v>
      </c>
      <c r="T29" s="10">
        <v>30</v>
      </c>
      <c r="U29" s="10">
        <v>15</v>
      </c>
      <c r="V29" s="10">
        <v>15</v>
      </c>
      <c r="W29" s="10">
        <v>30</v>
      </c>
      <c r="X29" s="10">
        <v>31</v>
      </c>
      <c r="Y29" s="10">
        <v>28</v>
      </c>
      <c r="Z29" s="10">
        <v>25</v>
      </c>
      <c r="AA29" s="10"/>
      <c r="AB29" s="12">
        <f>SUM(O29:AA29)</f>
        <v>284.5</v>
      </c>
      <c r="AC29" s="10">
        <v>26</v>
      </c>
    </row>
    <row r="30" spans="1:29" x14ac:dyDescent="0.25">
      <c r="A30" t="s">
        <v>11</v>
      </c>
      <c r="B30" t="s">
        <v>37</v>
      </c>
      <c r="C30" s="10">
        <v>15</v>
      </c>
      <c r="D30" t="s">
        <v>38</v>
      </c>
      <c r="H30">
        <v>4</v>
      </c>
      <c r="L30" t="s">
        <v>29</v>
      </c>
      <c r="M30" t="s">
        <v>29</v>
      </c>
      <c r="O30" s="10">
        <v>28</v>
      </c>
      <c r="P30" s="10">
        <v>10</v>
      </c>
      <c r="Q30" s="10">
        <v>0</v>
      </c>
      <c r="R30" s="10">
        <v>30</v>
      </c>
      <c r="S30" s="10">
        <v>45</v>
      </c>
      <c r="T30" s="10">
        <v>21</v>
      </c>
      <c r="U30" s="10">
        <v>13</v>
      </c>
      <c r="V30" s="10">
        <v>20</v>
      </c>
      <c r="W30" s="10">
        <v>30</v>
      </c>
      <c r="X30" s="10">
        <v>28</v>
      </c>
      <c r="Y30" s="10">
        <v>32</v>
      </c>
      <c r="Z30" s="10">
        <v>20</v>
      </c>
      <c r="AA30" s="10"/>
      <c r="AB30" s="12">
        <f>SUM(O30:Z30)</f>
        <v>277</v>
      </c>
      <c r="AC30" s="10">
        <v>27</v>
      </c>
    </row>
    <row r="31" spans="1:29" x14ac:dyDescent="0.25">
      <c r="A31" t="s">
        <v>11</v>
      </c>
      <c r="B31" t="s">
        <v>47</v>
      </c>
      <c r="C31" s="10">
        <v>10</v>
      </c>
      <c r="D31" t="s">
        <v>48</v>
      </c>
      <c r="H31">
        <v>4</v>
      </c>
      <c r="L31" t="s">
        <v>29</v>
      </c>
      <c r="M31" t="s">
        <v>29</v>
      </c>
      <c r="O31" s="10">
        <v>29</v>
      </c>
      <c r="P31" s="10">
        <v>10</v>
      </c>
      <c r="Q31" s="10">
        <v>0</v>
      </c>
      <c r="R31" s="10">
        <v>25</v>
      </c>
      <c r="S31" s="10">
        <v>34</v>
      </c>
      <c r="T31" s="10">
        <v>42</v>
      </c>
      <c r="U31" s="10">
        <v>15</v>
      </c>
      <c r="V31" s="10">
        <v>31</v>
      </c>
      <c r="W31" s="10">
        <v>26</v>
      </c>
      <c r="X31" s="10">
        <v>27</v>
      </c>
      <c r="Y31" s="10">
        <v>22</v>
      </c>
      <c r="Z31" s="10">
        <v>15</v>
      </c>
      <c r="AA31" s="10"/>
      <c r="AB31" s="12">
        <f>SUM(O31:Z31)</f>
        <v>276</v>
      </c>
      <c r="AC31" s="10">
        <v>28</v>
      </c>
    </row>
    <row r="32" spans="1:29" x14ac:dyDescent="0.25">
      <c r="A32" t="s">
        <v>10</v>
      </c>
      <c r="B32" t="s">
        <v>73</v>
      </c>
      <c r="C32" s="10">
        <v>43</v>
      </c>
      <c r="D32" t="s">
        <v>23</v>
      </c>
      <c r="H32">
        <v>4</v>
      </c>
      <c r="L32" t="s">
        <v>29</v>
      </c>
      <c r="M32" t="s">
        <v>29</v>
      </c>
      <c r="O32" s="10">
        <v>26.5</v>
      </c>
      <c r="P32" s="10">
        <v>9</v>
      </c>
      <c r="Q32" s="10">
        <v>0</v>
      </c>
      <c r="R32" s="10">
        <v>21</v>
      </c>
      <c r="S32" s="10">
        <v>46</v>
      </c>
      <c r="T32" s="10">
        <v>45</v>
      </c>
      <c r="U32" s="10">
        <v>15</v>
      </c>
      <c r="V32" s="10">
        <v>10</v>
      </c>
      <c r="W32" s="10">
        <v>18</v>
      </c>
      <c r="X32" s="26">
        <v>22</v>
      </c>
      <c r="Y32" s="10">
        <v>27</v>
      </c>
      <c r="Z32" s="10">
        <v>30</v>
      </c>
      <c r="AA32" s="10"/>
      <c r="AB32" s="12">
        <f t="shared" ref="AB32:AB37" si="1">SUM(O32:AA32)</f>
        <v>269.5</v>
      </c>
      <c r="AC32" s="10">
        <v>29</v>
      </c>
    </row>
    <row r="33" spans="1:29" x14ac:dyDescent="0.25">
      <c r="A33" t="s">
        <v>11</v>
      </c>
      <c r="B33" t="s">
        <v>42</v>
      </c>
      <c r="C33" s="10">
        <v>30</v>
      </c>
      <c r="D33" t="s">
        <v>46</v>
      </c>
      <c r="H33">
        <v>4</v>
      </c>
      <c r="L33" t="s">
        <v>29</v>
      </c>
      <c r="M33" t="s">
        <v>29</v>
      </c>
      <c r="O33" s="10">
        <v>25</v>
      </c>
      <c r="P33" s="10">
        <v>10</v>
      </c>
      <c r="Q33" s="10">
        <v>0</v>
      </c>
      <c r="R33" s="10">
        <v>23</v>
      </c>
      <c r="S33" s="10">
        <v>33</v>
      </c>
      <c r="T33" s="10">
        <v>40</v>
      </c>
      <c r="U33" s="10">
        <v>15</v>
      </c>
      <c r="V33" s="10">
        <v>15</v>
      </c>
      <c r="W33" s="10">
        <v>18</v>
      </c>
      <c r="X33" s="10">
        <v>26</v>
      </c>
      <c r="Y33" s="10">
        <v>26</v>
      </c>
      <c r="Z33" s="10">
        <v>35</v>
      </c>
      <c r="AA33" s="10"/>
      <c r="AB33" s="12">
        <f t="shared" si="1"/>
        <v>266</v>
      </c>
      <c r="AC33" s="10">
        <v>30</v>
      </c>
    </row>
    <row r="34" spans="1:29" x14ac:dyDescent="0.25">
      <c r="A34" t="s">
        <v>11</v>
      </c>
      <c r="B34" t="s">
        <v>59</v>
      </c>
      <c r="C34" s="10">
        <v>20</v>
      </c>
      <c r="D34" t="s">
        <v>57</v>
      </c>
      <c r="H34">
        <v>4</v>
      </c>
      <c r="L34" t="s">
        <v>29</v>
      </c>
      <c r="M34" t="s">
        <v>29</v>
      </c>
      <c r="O34" s="10">
        <v>25</v>
      </c>
      <c r="P34" s="10">
        <v>7</v>
      </c>
      <c r="Q34" s="10">
        <v>0</v>
      </c>
      <c r="R34" s="10">
        <v>25</v>
      </c>
      <c r="S34" s="10">
        <v>35</v>
      </c>
      <c r="T34" s="10">
        <v>40</v>
      </c>
      <c r="U34" s="10">
        <v>15</v>
      </c>
      <c r="V34" s="10">
        <v>10</v>
      </c>
      <c r="W34" s="10">
        <v>26</v>
      </c>
      <c r="X34" s="10">
        <v>22</v>
      </c>
      <c r="Y34" s="10">
        <v>33</v>
      </c>
      <c r="Z34" s="10">
        <v>25</v>
      </c>
      <c r="AA34" s="10"/>
      <c r="AB34" s="12">
        <f t="shared" si="1"/>
        <v>263</v>
      </c>
      <c r="AC34" s="10">
        <v>31</v>
      </c>
    </row>
    <row r="35" spans="1:29" x14ac:dyDescent="0.25">
      <c r="A35" t="s">
        <v>11</v>
      </c>
      <c r="B35" t="s">
        <v>55</v>
      </c>
      <c r="C35" s="10">
        <v>21</v>
      </c>
      <c r="D35" t="s">
        <v>49</v>
      </c>
      <c r="H35">
        <v>4</v>
      </c>
      <c r="L35" t="s">
        <v>29</v>
      </c>
      <c r="M35" t="s">
        <v>29</v>
      </c>
      <c r="O35" s="10">
        <v>37.5</v>
      </c>
      <c r="P35" s="10">
        <v>12</v>
      </c>
      <c r="Q35" s="10">
        <v>3</v>
      </c>
      <c r="R35" s="10">
        <v>23</v>
      </c>
      <c r="S35" s="10">
        <v>14</v>
      </c>
      <c r="T35" s="10">
        <v>25</v>
      </c>
      <c r="U35" s="10">
        <v>15</v>
      </c>
      <c r="V35" s="10">
        <v>25</v>
      </c>
      <c r="W35" s="10">
        <v>22</v>
      </c>
      <c r="X35" s="10">
        <v>34</v>
      </c>
      <c r="Y35" s="10">
        <v>32</v>
      </c>
      <c r="Z35" s="10">
        <v>20</v>
      </c>
      <c r="AA35" s="10"/>
      <c r="AB35" s="12">
        <f t="shared" si="1"/>
        <v>262.5</v>
      </c>
      <c r="AC35" s="10">
        <v>32</v>
      </c>
    </row>
    <row r="36" spans="1:29" x14ac:dyDescent="0.25">
      <c r="A36" t="s">
        <v>10</v>
      </c>
      <c r="B36" t="s">
        <v>74</v>
      </c>
      <c r="C36" s="10">
        <v>39</v>
      </c>
      <c r="D36" t="s">
        <v>21</v>
      </c>
      <c r="H36">
        <v>4</v>
      </c>
      <c r="L36" t="s">
        <v>29</v>
      </c>
      <c r="M36" t="s">
        <v>29</v>
      </c>
      <c r="O36" s="10">
        <v>32.5</v>
      </c>
      <c r="P36" s="10">
        <v>9</v>
      </c>
      <c r="Q36" s="10">
        <v>13</v>
      </c>
      <c r="R36" s="10">
        <v>9</v>
      </c>
      <c r="S36" s="10">
        <v>40</v>
      </c>
      <c r="T36" s="10">
        <v>45</v>
      </c>
      <c r="U36" s="10">
        <v>15</v>
      </c>
      <c r="V36" s="10">
        <v>17</v>
      </c>
      <c r="W36" s="10">
        <v>6</v>
      </c>
      <c r="X36" s="10">
        <v>29</v>
      </c>
      <c r="Y36" s="10">
        <v>25</v>
      </c>
      <c r="Z36" s="10">
        <v>15</v>
      </c>
      <c r="AA36" s="10"/>
      <c r="AB36" s="12">
        <f t="shared" si="1"/>
        <v>255.5</v>
      </c>
      <c r="AC36" s="10">
        <v>33</v>
      </c>
    </row>
    <row r="37" spans="1:29" x14ac:dyDescent="0.25">
      <c r="A37" t="s">
        <v>11</v>
      </c>
      <c r="B37" t="s">
        <v>55</v>
      </c>
      <c r="C37" s="10">
        <v>38</v>
      </c>
      <c r="D37" t="s">
        <v>57</v>
      </c>
      <c r="H37">
        <v>5</v>
      </c>
      <c r="L37" t="s">
        <v>29</v>
      </c>
      <c r="M37" t="s">
        <v>29</v>
      </c>
      <c r="O37" s="10">
        <v>30.5</v>
      </c>
      <c r="P37" s="10">
        <v>13</v>
      </c>
      <c r="Q37" s="10">
        <v>0</v>
      </c>
      <c r="R37" s="10">
        <v>43</v>
      </c>
      <c r="S37" s="10">
        <v>27</v>
      </c>
      <c r="T37" s="10">
        <v>30</v>
      </c>
      <c r="U37" s="10">
        <v>15</v>
      </c>
      <c r="V37" s="10">
        <v>25</v>
      </c>
      <c r="W37" s="10">
        <v>12</v>
      </c>
      <c r="X37" s="10">
        <v>21</v>
      </c>
      <c r="Y37" s="10">
        <v>23</v>
      </c>
      <c r="Z37" s="10">
        <v>15</v>
      </c>
      <c r="AA37" s="10"/>
      <c r="AB37" s="12">
        <f t="shared" si="1"/>
        <v>254.5</v>
      </c>
      <c r="AC37" s="10">
        <v>34</v>
      </c>
    </row>
    <row r="38" spans="1:29" x14ac:dyDescent="0.25">
      <c r="A38" t="s">
        <v>11</v>
      </c>
      <c r="B38" t="s">
        <v>37</v>
      </c>
      <c r="C38" s="10">
        <v>7</v>
      </c>
      <c r="D38" t="s">
        <v>21</v>
      </c>
      <c r="H38">
        <v>6</v>
      </c>
      <c r="L38" t="s">
        <v>29</v>
      </c>
      <c r="M38" t="s">
        <v>29</v>
      </c>
      <c r="O38" s="10">
        <v>30</v>
      </c>
      <c r="P38" s="10">
        <v>9</v>
      </c>
      <c r="Q38" s="10">
        <v>0</v>
      </c>
      <c r="R38" s="10">
        <v>27.5</v>
      </c>
      <c r="S38" s="10">
        <v>37</v>
      </c>
      <c r="T38" s="10">
        <v>24</v>
      </c>
      <c r="U38" s="10">
        <v>15</v>
      </c>
      <c r="V38" s="10">
        <v>20</v>
      </c>
      <c r="W38" s="10">
        <v>20</v>
      </c>
      <c r="X38" s="10">
        <v>30</v>
      </c>
      <c r="Y38" s="10">
        <v>31</v>
      </c>
      <c r="Z38" s="10">
        <v>10</v>
      </c>
      <c r="AA38" s="10"/>
      <c r="AB38" s="12">
        <f>SUM(O38:Z38)</f>
        <v>253.5</v>
      </c>
      <c r="AC38" s="10">
        <v>35</v>
      </c>
    </row>
    <row r="39" spans="1:29" x14ac:dyDescent="0.25">
      <c r="A39" t="s">
        <v>11</v>
      </c>
      <c r="B39" t="s">
        <v>52</v>
      </c>
      <c r="C39" s="10">
        <v>24</v>
      </c>
      <c r="D39" t="s">
        <v>48</v>
      </c>
      <c r="H39">
        <v>5</v>
      </c>
      <c r="L39" t="s">
        <v>29</v>
      </c>
      <c r="M39" t="s">
        <v>29</v>
      </c>
      <c r="O39" s="10">
        <v>33</v>
      </c>
      <c r="P39" s="10">
        <v>12</v>
      </c>
      <c r="Q39" s="10">
        <v>0</v>
      </c>
      <c r="R39" s="10">
        <v>33</v>
      </c>
      <c r="S39" s="10">
        <v>42</v>
      </c>
      <c r="T39" s="10">
        <v>25</v>
      </c>
      <c r="U39" s="10">
        <v>15</v>
      </c>
      <c r="V39" s="10">
        <v>10</v>
      </c>
      <c r="W39" s="10">
        <v>10</v>
      </c>
      <c r="X39" s="10">
        <v>24</v>
      </c>
      <c r="Y39" s="10">
        <v>26</v>
      </c>
      <c r="Z39" s="10">
        <v>15</v>
      </c>
      <c r="AA39" s="10"/>
      <c r="AB39" s="12">
        <f>SUM(O39:AA39)</f>
        <v>245</v>
      </c>
      <c r="AC39" s="10">
        <v>36</v>
      </c>
    </row>
    <row r="40" spans="1:29" x14ac:dyDescent="0.25">
      <c r="A40" t="s">
        <v>11</v>
      </c>
      <c r="B40" t="s">
        <v>45</v>
      </c>
      <c r="C40" s="10">
        <v>37</v>
      </c>
      <c r="D40" t="s">
        <v>23</v>
      </c>
      <c r="H40">
        <v>3</v>
      </c>
      <c r="L40" t="s">
        <v>29</v>
      </c>
      <c r="M40" t="s">
        <v>29</v>
      </c>
      <c r="O40" s="10">
        <v>40</v>
      </c>
      <c r="P40" s="10">
        <v>15</v>
      </c>
      <c r="Q40" s="10">
        <v>19</v>
      </c>
      <c r="R40" s="10">
        <v>38</v>
      </c>
      <c r="S40" s="10">
        <v>28</v>
      </c>
      <c r="T40" s="10">
        <v>30</v>
      </c>
      <c r="U40" s="10">
        <v>15</v>
      </c>
      <c r="V40" s="10">
        <v>15</v>
      </c>
      <c r="W40" s="10">
        <v>38</v>
      </c>
      <c r="X40" s="10">
        <v>40</v>
      </c>
      <c r="Y40" s="10">
        <v>32</v>
      </c>
      <c r="Z40" s="10">
        <v>20</v>
      </c>
      <c r="AA40" s="10">
        <v>-100</v>
      </c>
      <c r="AB40" s="12">
        <f>SUM(O40:AA40)</f>
        <v>230</v>
      </c>
      <c r="AC40" s="10">
        <v>37</v>
      </c>
    </row>
    <row r="41" spans="1:29" x14ac:dyDescent="0.25">
      <c r="A41" t="s">
        <v>10</v>
      </c>
      <c r="B41" t="s">
        <v>61</v>
      </c>
      <c r="C41" s="10">
        <v>4</v>
      </c>
      <c r="D41" t="s">
        <v>62</v>
      </c>
      <c r="H41">
        <v>6</v>
      </c>
      <c r="L41" t="s">
        <v>29</v>
      </c>
      <c r="M41" t="s">
        <v>29</v>
      </c>
      <c r="O41" s="10">
        <v>26</v>
      </c>
      <c r="P41" s="10">
        <v>0</v>
      </c>
      <c r="Q41" s="10">
        <v>0</v>
      </c>
      <c r="R41" s="10">
        <v>9</v>
      </c>
      <c r="S41" s="10">
        <v>22</v>
      </c>
      <c r="T41" s="10">
        <v>19</v>
      </c>
      <c r="U41" s="10">
        <v>15</v>
      </c>
      <c r="V41" s="10">
        <v>20</v>
      </c>
      <c r="W41" s="10">
        <v>10</v>
      </c>
      <c r="X41" s="10">
        <v>16</v>
      </c>
      <c r="Y41" s="10">
        <v>30</v>
      </c>
      <c r="Z41" s="10">
        <v>20</v>
      </c>
      <c r="AA41" s="10"/>
      <c r="AB41" s="12">
        <f>SUM(O41:Z41)</f>
        <v>187</v>
      </c>
      <c r="AC41" s="10">
        <v>38</v>
      </c>
    </row>
    <row r="42" spans="1:29" x14ac:dyDescent="0.25">
      <c r="A42" t="s">
        <v>11</v>
      </c>
      <c r="B42" t="s">
        <v>35</v>
      </c>
      <c r="C42" s="10">
        <v>49</v>
      </c>
      <c r="D42" t="s">
        <v>21</v>
      </c>
      <c r="H42">
        <v>4</v>
      </c>
      <c r="L42" t="s">
        <v>29</v>
      </c>
      <c r="M42" t="s">
        <v>29</v>
      </c>
      <c r="O42" s="10">
        <v>34.5</v>
      </c>
      <c r="P42" s="10">
        <v>13</v>
      </c>
      <c r="Q42" s="10">
        <v>2</v>
      </c>
      <c r="R42" s="10">
        <v>35</v>
      </c>
      <c r="S42" s="10">
        <v>12</v>
      </c>
      <c r="T42" s="10">
        <v>35</v>
      </c>
      <c r="U42" s="10">
        <v>5</v>
      </c>
      <c r="V42" s="10">
        <v>32</v>
      </c>
      <c r="W42" s="10">
        <v>44</v>
      </c>
      <c r="X42" s="10">
        <v>31</v>
      </c>
      <c r="Y42" s="10">
        <v>18</v>
      </c>
      <c r="Z42" s="10">
        <v>10</v>
      </c>
      <c r="AA42" s="10">
        <v>-100</v>
      </c>
      <c r="AB42" s="12">
        <f>SUM(O42:AA42)</f>
        <v>171.5</v>
      </c>
      <c r="AC42" s="10">
        <v>39</v>
      </c>
    </row>
    <row r="43" spans="1:29" x14ac:dyDescent="0.25">
      <c r="A43" s="16" t="s">
        <v>11</v>
      </c>
      <c r="B43" s="16" t="s">
        <v>39</v>
      </c>
      <c r="C43" s="17">
        <v>22</v>
      </c>
      <c r="D43" s="16" t="s">
        <v>43</v>
      </c>
      <c r="H43">
        <v>4</v>
      </c>
      <c r="L43" t="s">
        <v>29</v>
      </c>
      <c r="M43" t="s">
        <v>29</v>
      </c>
      <c r="N43" s="12" t="s">
        <v>29</v>
      </c>
      <c r="O43" s="17">
        <v>37.5</v>
      </c>
      <c r="P43" s="17">
        <v>15</v>
      </c>
      <c r="Q43" s="17">
        <v>2</v>
      </c>
      <c r="R43" s="17">
        <v>38.5</v>
      </c>
      <c r="S43" s="17">
        <v>38</v>
      </c>
      <c r="T43" s="17">
        <v>25</v>
      </c>
      <c r="U43" s="17">
        <v>15</v>
      </c>
      <c r="V43" s="17">
        <v>32</v>
      </c>
      <c r="W43" s="17">
        <v>24</v>
      </c>
      <c r="X43" s="17">
        <v>33</v>
      </c>
      <c r="Y43" s="17">
        <v>30</v>
      </c>
      <c r="Z43" s="17">
        <v>25</v>
      </c>
      <c r="AB43" s="12">
        <f ca="1">SUM(O43:AC43)</f>
        <v>315</v>
      </c>
      <c r="AC43" s="17" t="s">
        <v>98</v>
      </c>
    </row>
    <row r="44" spans="1:29" x14ac:dyDescent="0.25">
      <c r="A44" s="16" t="s">
        <v>10</v>
      </c>
      <c r="B44" s="16" t="s">
        <v>69</v>
      </c>
      <c r="C44" s="17">
        <v>47</v>
      </c>
      <c r="D44" s="16" t="s">
        <v>57</v>
      </c>
      <c r="H44">
        <v>5</v>
      </c>
      <c r="L44" t="s">
        <v>29</v>
      </c>
      <c r="M44" t="s">
        <v>29</v>
      </c>
      <c r="N44" s="12" t="s">
        <v>29</v>
      </c>
      <c r="O44" s="17">
        <v>34.5</v>
      </c>
      <c r="P44" s="17">
        <v>17</v>
      </c>
      <c r="Q44" s="17">
        <v>5</v>
      </c>
      <c r="R44" s="17">
        <v>40</v>
      </c>
      <c r="S44" s="17">
        <v>30</v>
      </c>
      <c r="T44" s="17">
        <v>15</v>
      </c>
      <c r="U44" s="17">
        <v>10</v>
      </c>
      <c r="V44" s="17">
        <v>40</v>
      </c>
      <c r="W44" s="17">
        <v>36</v>
      </c>
      <c r="X44" s="17">
        <v>31</v>
      </c>
      <c r="Y44" s="17">
        <v>33</v>
      </c>
      <c r="Z44" s="17">
        <v>5</v>
      </c>
      <c r="AB44" s="12">
        <f ca="1">SUM(O44:AC44)</f>
        <v>296.5</v>
      </c>
      <c r="AC44" s="17" t="s">
        <v>98</v>
      </c>
    </row>
    <row r="45" spans="1:29" x14ac:dyDescent="0.25">
      <c r="A45" s="16" t="s">
        <v>11</v>
      </c>
      <c r="B45" s="16" t="s">
        <v>55</v>
      </c>
      <c r="C45" s="17">
        <v>17</v>
      </c>
      <c r="D45" s="16" t="s">
        <v>56</v>
      </c>
      <c r="H45">
        <v>6</v>
      </c>
      <c r="L45" t="s">
        <v>29</v>
      </c>
      <c r="M45" t="s">
        <v>29</v>
      </c>
      <c r="N45" s="12" t="s">
        <v>29</v>
      </c>
      <c r="O45" s="17">
        <v>30.5</v>
      </c>
      <c r="P45" s="17">
        <v>15</v>
      </c>
      <c r="Q45" s="17">
        <v>0</v>
      </c>
      <c r="R45" s="17">
        <v>41</v>
      </c>
      <c r="S45" s="17">
        <v>23</v>
      </c>
      <c r="T45" s="17">
        <v>30</v>
      </c>
      <c r="U45" s="17">
        <v>5</v>
      </c>
      <c r="V45" s="17">
        <v>12</v>
      </c>
      <c r="W45" s="17">
        <v>18</v>
      </c>
      <c r="X45" s="17">
        <v>33</v>
      </c>
      <c r="Y45" s="17">
        <v>43</v>
      </c>
      <c r="Z45" s="17">
        <v>10</v>
      </c>
      <c r="AB45" s="12">
        <f ca="1">SUM(O45:AC45)</f>
        <v>260.5</v>
      </c>
      <c r="AC45" s="17" t="s">
        <v>98</v>
      </c>
    </row>
    <row r="46" spans="1:29" x14ac:dyDescent="0.25">
      <c r="A46" s="16" t="s">
        <v>12</v>
      </c>
      <c r="B46" s="16" t="s">
        <v>27</v>
      </c>
      <c r="C46" s="17">
        <v>70</v>
      </c>
      <c r="D46" s="16" t="s">
        <v>28</v>
      </c>
      <c r="H46">
        <v>3</v>
      </c>
      <c r="L46" t="s">
        <v>29</v>
      </c>
      <c r="M46" t="s">
        <v>29</v>
      </c>
      <c r="N46" s="12" t="s">
        <v>29</v>
      </c>
      <c r="O46" s="17">
        <v>29</v>
      </c>
      <c r="P46" s="17">
        <v>12</v>
      </c>
      <c r="Q46" s="17">
        <v>0</v>
      </c>
      <c r="R46" s="17">
        <v>36</v>
      </c>
      <c r="S46" s="17">
        <v>44</v>
      </c>
      <c r="T46" s="17">
        <v>35</v>
      </c>
      <c r="U46" s="17">
        <v>5</v>
      </c>
      <c r="V46" s="17">
        <v>5</v>
      </c>
      <c r="W46" s="17">
        <v>30</v>
      </c>
      <c r="X46" s="27">
        <v>17</v>
      </c>
      <c r="Y46" s="17">
        <v>29</v>
      </c>
      <c r="Z46" s="17">
        <v>10</v>
      </c>
      <c r="AB46" s="12">
        <f ca="1">SUM(O46:AC46)</f>
        <v>252</v>
      </c>
      <c r="AC46" s="17" t="s">
        <v>98</v>
      </c>
    </row>
    <row r="47" spans="1:29" x14ac:dyDescent="0.25">
      <c r="A47" s="16" t="s">
        <v>10</v>
      </c>
      <c r="B47" s="16" t="s">
        <v>63</v>
      </c>
      <c r="C47" s="17">
        <v>14</v>
      </c>
      <c r="D47" s="16" t="s">
        <v>64</v>
      </c>
      <c r="E47" s="16"/>
      <c r="F47" s="16"/>
      <c r="G47" s="16"/>
      <c r="H47" s="16">
        <v>3</v>
      </c>
      <c r="I47" s="16"/>
      <c r="J47" s="16"/>
      <c r="K47" s="16"/>
      <c r="L47" s="16" t="s">
        <v>29</v>
      </c>
      <c r="M47" s="16" t="s">
        <v>29</v>
      </c>
      <c r="N47" s="18" t="s">
        <v>29</v>
      </c>
      <c r="O47" s="17">
        <v>28.5</v>
      </c>
      <c r="P47" s="17">
        <v>0</v>
      </c>
      <c r="Q47" s="17">
        <v>0</v>
      </c>
      <c r="R47" s="17">
        <v>14.5</v>
      </c>
      <c r="S47" s="17">
        <v>34</v>
      </c>
      <c r="T47" s="17">
        <v>38</v>
      </c>
      <c r="U47" s="17">
        <v>13</v>
      </c>
      <c r="V47" s="17">
        <v>25</v>
      </c>
      <c r="W47" s="17">
        <v>20</v>
      </c>
      <c r="X47" s="27">
        <v>13</v>
      </c>
      <c r="Y47" s="17">
        <v>28</v>
      </c>
      <c r="Z47" s="17">
        <v>25</v>
      </c>
      <c r="AB47" s="18">
        <f>SUM(O47:Z47)</f>
        <v>239</v>
      </c>
      <c r="AC47" s="17" t="s">
        <v>98</v>
      </c>
    </row>
    <row r="48" spans="1:29" x14ac:dyDescent="0.25">
      <c r="A48" s="16" t="s">
        <v>11</v>
      </c>
      <c r="B48" s="16" t="s">
        <v>47</v>
      </c>
      <c r="C48" s="17">
        <v>41</v>
      </c>
      <c r="D48" s="16" t="s">
        <v>21</v>
      </c>
      <c r="H48">
        <v>5</v>
      </c>
      <c r="L48" t="s">
        <v>29</v>
      </c>
      <c r="M48" t="s">
        <v>29</v>
      </c>
      <c r="N48" s="12" t="s">
        <v>29</v>
      </c>
      <c r="O48" s="17">
        <v>25.5</v>
      </c>
      <c r="P48" s="17">
        <v>6</v>
      </c>
      <c r="Q48" s="17">
        <v>2</v>
      </c>
      <c r="R48" s="17">
        <v>12</v>
      </c>
      <c r="S48" s="17">
        <v>38</v>
      </c>
      <c r="T48" s="17">
        <v>40</v>
      </c>
      <c r="U48" s="17">
        <v>0</v>
      </c>
      <c r="V48" s="17">
        <v>10</v>
      </c>
      <c r="W48" s="17">
        <v>40</v>
      </c>
      <c r="X48" s="17">
        <v>15</v>
      </c>
      <c r="Y48" s="17">
        <v>33</v>
      </c>
      <c r="Z48" s="17">
        <v>15</v>
      </c>
      <c r="AB48" s="12">
        <f ca="1">SUM(O48:AC48)</f>
        <v>236.5</v>
      </c>
      <c r="AC48" s="17" t="s">
        <v>98</v>
      </c>
    </row>
    <row r="49" spans="1:29" x14ac:dyDescent="0.25">
      <c r="A49" s="16" t="s">
        <v>10</v>
      </c>
      <c r="B49" s="16" t="s">
        <v>69</v>
      </c>
      <c r="C49" s="17">
        <v>35</v>
      </c>
      <c r="D49" s="16" t="s">
        <v>36</v>
      </c>
      <c r="H49">
        <v>5</v>
      </c>
      <c r="L49" t="s">
        <v>29</v>
      </c>
      <c r="M49" t="s">
        <v>29</v>
      </c>
      <c r="N49" s="12" t="s">
        <v>29</v>
      </c>
      <c r="O49" s="17">
        <v>26.5</v>
      </c>
      <c r="P49" s="17">
        <v>10</v>
      </c>
      <c r="Q49" s="17">
        <v>0</v>
      </c>
      <c r="R49" s="17">
        <v>5</v>
      </c>
      <c r="S49" s="17">
        <v>29</v>
      </c>
      <c r="T49" s="17">
        <v>30</v>
      </c>
      <c r="U49" s="17">
        <v>15</v>
      </c>
      <c r="V49" s="17">
        <v>10</v>
      </c>
      <c r="W49" s="17">
        <v>8</v>
      </c>
      <c r="X49" s="17">
        <v>26</v>
      </c>
      <c r="Y49" s="17">
        <v>22</v>
      </c>
      <c r="Z49" s="17">
        <v>10</v>
      </c>
      <c r="AB49" s="12">
        <f ca="1">SUM(O49:AC49)</f>
        <v>191.5</v>
      </c>
      <c r="AC49" s="17" t="s">
        <v>98</v>
      </c>
    </row>
    <row r="50" spans="1:29" x14ac:dyDescent="0.25">
      <c r="A50" t="s">
        <v>11</v>
      </c>
      <c r="B50" t="s">
        <v>37</v>
      </c>
      <c r="C50" s="10">
        <v>33</v>
      </c>
      <c r="D50" t="s">
        <v>32</v>
      </c>
      <c r="H50">
        <v>4</v>
      </c>
      <c r="L50" t="s">
        <v>29</v>
      </c>
      <c r="M50" t="s">
        <v>29</v>
      </c>
      <c r="O50" s="10">
        <v>29</v>
      </c>
      <c r="P50" s="10">
        <v>11</v>
      </c>
      <c r="Q50" s="10">
        <v>0</v>
      </c>
      <c r="R50" s="10">
        <v>39</v>
      </c>
      <c r="S50" s="10">
        <v>40</v>
      </c>
      <c r="T50" s="10">
        <v>20</v>
      </c>
      <c r="U50" s="10">
        <v>15</v>
      </c>
      <c r="V50" s="26">
        <v>50</v>
      </c>
      <c r="W50" s="10">
        <v>2</v>
      </c>
      <c r="X50" s="10">
        <v>27</v>
      </c>
      <c r="Y50" s="10">
        <v>26</v>
      </c>
      <c r="Z50" s="10">
        <v>10</v>
      </c>
      <c r="AA50" s="12">
        <v>-269</v>
      </c>
      <c r="AB50" s="12" t="s">
        <v>97</v>
      </c>
      <c r="AC50" s="10"/>
    </row>
    <row r="51" spans="1:29" x14ac:dyDescent="0.25">
      <c r="A51" s="20" t="s">
        <v>11</v>
      </c>
      <c r="B51" s="20" t="s">
        <v>39</v>
      </c>
      <c r="C51" s="21">
        <v>3</v>
      </c>
      <c r="D51" s="20" t="s">
        <v>41</v>
      </c>
      <c r="H51">
        <v>0</v>
      </c>
      <c r="AB51" s="24" t="s">
        <v>78</v>
      </c>
      <c r="AC51" s="10"/>
    </row>
    <row r="52" spans="1:29" x14ac:dyDescent="0.25">
      <c r="A52" s="20" t="s">
        <v>11</v>
      </c>
      <c r="B52" s="20" t="s">
        <v>52</v>
      </c>
      <c r="C52" s="21">
        <v>5</v>
      </c>
      <c r="D52" s="20" t="s">
        <v>54</v>
      </c>
      <c r="H52">
        <v>0</v>
      </c>
      <c r="AB52" s="24" t="s">
        <v>78</v>
      </c>
      <c r="AC52" s="10"/>
    </row>
    <row r="53" spans="1:29" x14ac:dyDescent="0.25">
      <c r="A53" s="20" t="s">
        <v>10</v>
      </c>
      <c r="B53" s="20" t="s">
        <v>69</v>
      </c>
      <c r="C53" s="21">
        <v>12</v>
      </c>
      <c r="D53" s="20" t="s">
        <v>70</v>
      </c>
      <c r="H53">
        <v>0</v>
      </c>
      <c r="AB53" s="24" t="s">
        <v>78</v>
      </c>
      <c r="AC53" s="10"/>
    </row>
    <row r="54" spans="1:29" x14ac:dyDescent="0.25">
      <c r="A54" s="20" t="s">
        <v>11</v>
      </c>
      <c r="B54" s="20" t="s">
        <v>55</v>
      </c>
      <c r="C54" s="21">
        <v>19</v>
      </c>
      <c r="D54" s="20" t="s">
        <v>38</v>
      </c>
      <c r="H54">
        <v>0</v>
      </c>
      <c r="AB54" s="24" t="s">
        <v>78</v>
      </c>
      <c r="AC54" s="10"/>
    </row>
    <row r="55" spans="1:29" x14ac:dyDescent="0.25">
      <c r="A55" s="22" t="s">
        <v>11</v>
      </c>
      <c r="B55" s="22" t="s">
        <v>47</v>
      </c>
      <c r="C55" s="23">
        <v>71</v>
      </c>
      <c r="D55" s="22" t="s">
        <v>49</v>
      </c>
      <c r="H55">
        <v>0</v>
      </c>
      <c r="N55" s="12" t="s">
        <v>29</v>
      </c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25" t="s">
        <v>78</v>
      </c>
      <c r="AC55" s="10"/>
    </row>
    <row r="56" spans="1:29" x14ac:dyDescent="0.25">
      <c r="AC56" s="10"/>
    </row>
  </sheetData>
  <sortState ref="A43:AC49">
    <sortCondition descending="1" ref="AB43:AB49"/>
  </sortState>
  <mergeCells count="2">
    <mergeCell ref="O1:U1"/>
    <mergeCell ref="V1:Z1"/>
  </mergeCells>
  <printOptions gridLines="1"/>
  <pageMargins left="0.7" right="0.7" top="0.75" bottom="0.75" header="0.3" footer="0.3"/>
  <pageSetup paperSize="9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2"/>
  <sheetViews>
    <sheetView tabSelected="1" topLeftCell="A3" workbookViewId="0">
      <selection activeCell="A3" sqref="A3"/>
    </sheetView>
  </sheetViews>
  <sheetFormatPr baseColWidth="10" defaultRowHeight="15" x14ac:dyDescent="0.25"/>
  <cols>
    <col min="1" max="1" width="15.85546875" bestFit="1" customWidth="1"/>
    <col min="2" max="2" width="16.7109375" bestFit="1" customWidth="1"/>
    <col min="4" max="4" width="14.5703125" bestFit="1" customWidth="1"/>
    <col min="5" max="5" width="6.7109375" customWidth="1"/>
    <col min="6" max="8" width="6.140625" customWidth="1"/>
    <col min="9" max="9" width="8.85546875" customWidth="1"/>
    <col min="10" max="10" width="6" customWidth="1"/>
    <col min="11" max="11" width="6.28515625" customWidth="1"/>
    <col min="12" max="12" width="7" customWidth="1"/>
    <col min="13" max="13" width="6.28515625" customWidth="1"/>
    <col min="14" max="14" width="7.85546875" customWidth="1"/>
    <col min="15" max="15" width="7.140625" customWidth="1"/>
    <col min="16" max="17" width="5.85546875" customWidth="1"/>
    <col min="18" max="18" width="8.85546875" style="1" customWidth="1"/>
    <col min="19" max="19" width="10.140625" customWidth="1"/>
  </cols>
  <sheetData>
    <row r="1" spans="1:19" x14ac:dyDescent="0.25">
      <c r="C1" s="10"/>
      <c r="E1" s="32" t="s">
        <v>19</v>
      </c>
      <c r="F1" s="32"/>
      <c r="G1" s="32"/>
      <c r="H1" s="32"/>
      <c r="I1" s="32"/>
      <c r="J1" s="32"/>
      <c r="K1" s="32"/>
      <c r="L1" s="33" t="s">
        <v>20</v>
      </c>
      <c r="M1" s="33"/>
      <c r="N1" s="33"/>
      <c r="O1" s="33"/>
      <c r="P1" s="33"/>
      <c r="Q1" s="29"/>
    </row>
    <row r="2" spans="1:19" s="1" customFormat="1" ht="32.25" customHeight="1" x14ac:dyDescent="0.25">
      <c r="A2" s="2"/>
      <c r="B2" s="2"/>
      <c r="C2" s="14"/>
      <c r="D2" s="2"/>
      <c r="E2" s="13" t="s">
        <v>79</v>
      </c>
      <c r="F2" s="13" t="s">
        <v>90</v>
      </c>
      <c r="G2" s="13" t="s">
        <v>91</v>
      </c>
      <c r="H2" s="13" t="s">
        <v>79</v>
      </c>
      <c r="I2" s="13" t="s">
        <v>80</v>
      </c>
      <c r="J2" s="13" t="s">
        <v>86</v>
      </c>
      <c r="K2" s="13" t="s">
        <v>87</v>
      </c>
      <c r="L2" s="7" t="s">
        <v>80</v>
      </c>
      <c r="M2" s="7" t="s">
        <v>80</v>
      </c>
      <c r="N2" s="7" t="s">
        <v>80</v>
      </c>
      <c r="O2" s="7" t="s">
        <v>80</v>
      </c>
      <c r="P2" s="7" t="s">
        <v>82</v>
      </c>
      <c r="Q2" s="31"/>
      <c r="R2" s="8" t="s">
        <v>85</v>
      </c>
      <c r="S2" s="9"/>
    </row>
    <row r="3" spans="1:19" s="1" customFormat="1" ht="32.25" customHeight="1" x14ac:dyDescent="0.25">
      <c r="A3" s="2" t="s">
        <v>0</v>
      </c>
      <c r="B3" s="2" t="s">
        <v>1</v>
      </c>
      <c r="C3" s="14" t="s">
        <v>3</v>
      </c>
      <c r="D3" s="2" t="s">
        <v>2</v>
      </c>
      <c r="E3" s="13" t="s">
        <v>17</v>
      </c>
      <c r="F3" s="13" t="s">
        <v>76</v>
      </c>
      <c r="G3" s="13" t="s">
        <v>16</v>
      </c>
      <c r="H3" s="13" t="s">
        <v>77</v>
      </c>
      <c r="I3" s="13" t="s">
        <v>81</v>
      </c>
      <c r="J3" s="13" t="s">
        <v>18</v>
      </c>
      <c r="K3" s="13" t="s">
        <v>84</v>
      </c>
      <c r="L3" s="7" t="s">
        <v>92</v>
      </c>
      <c r="M3" s="7" t="s">
        <v>93</v>
      </c>
      <c r="N3" s="7" t="s">
        <v>94</v>
      </c>
      <c r="O3" s="7" t="s">
        <v>95</v>
      </c>
      <c r="P3" s="7" t="s">
        <v>83</v>
      </c>
      <c r="Q3" s="31" t="s">
        <v>96</v>
      </c>
      <c r="R3" s="8" t="s">
        <v>4</v>
      </c>
      <c r="S3" s="9" t="s">
        <v>13</v>
      </c>
    </row>
    <row r="4" spans="1:19" x14ac:dyDescent="0.25">
      <c r="A4" s="15" t="str">
        <f>Registrering!A4</f>
        <v>KFUKM</v>
      </c>
      <c r="B4" s="15" t="str">
        <f>Registrering!B4</f>
        <v>Grimstad KM</v>
      </c>
      <c r="C4" s="19">
        <f>Registrering!C4</f>
        <v>28</v>
      </c>
      <c r="D4" s="15" t="str">
        <f>Registrering!D4</f>
        <v>Rev</v>
      </c>
      <c r="E4" s="19">
        <f>Registrering!O4</f>
        <v>45</v>
      </c>
      <c r="F4" s="19">
        <f>Registrering!P4</f>
        <v>20</v>
      </c>
      <c r="G4" s="19">
        <f>Registrering!Q4</f>
        <v>25</v>
      </c>
      <c r="H4" s="19">
        <f>Registrering!R4</f>
        <v>48</v>
      </c>
      <c r="I4" s="19">
        <f>Registrering!S4</f>
        <v>48</v>
      </c>
      <c r="J4" s="19">
        <f>Registrering!T4</f>
        <v>45</v>
      </c>
      <c r="K4" s="19">
        <f>Registrering!U4</f>
        <v>15</v>
      </c>
      <c r="L4" s="19">
        <f>Registrering!V4</f>
        <v>25</v>
      </c>
      <c r="M4" s="19">
        <f>Registrering!W4</f>
        <v>50</v>
      </c>
      <c r="N4" s="19">
        <f>Registrering!X4</f>
        <v>45</v>
      </c>
      <c r="O4" s="19">
        <f>Registrering!Y4</f>
        <v>32</v>
      </c>
      <c r="P4" s="19">
        <f>Registrering!Z4</f>
        <v>35</v>
      </c>
      <c r="Q4" s="19"/>
      <c r="R4" s="12">
        <f>Registrering!AB4</f>
        <v>433</v>
      </c>
      <c r="S4" s="10">
        <v>1</v>
      </c>
    </row>
    <row r="5" spans="1:19" x14ac:dyDescent="0.25">
      <c r="A5" s="15" t="str">
        <f>Registrering!A5</f>
        <v>Aust-Agder krets</v>
      </c>
      <c r="B5" s="15" t="str">
        <f>Registrering!B5</f>
        <v>1.Grimstad MSK</v>
      </c>
      <c r="C5" s="19">
        <f>Registrering!C5</f>
        <v>8</v>
      </c>
      <c r="D5" s="15" t="str">
        <f>Registrering!D5</f>
        <v>Elg</v>
      </c>
      <c r="E5" s="19">
        <f>Registrering!O5</f>
        <v>42.5</v>
      </c>
      <c r="F5" s="19">
        <f>Registrering!P5</f>
        <v>20</v>
      </c>
      <c r="G5" s="19">
        <f>Registrering!Q5</f>
        <v>5</v>
      </c>
      <c r="H5" s="19">
        <f>Registrering!R5</f>
        <v>45</v>
      </c>
      <c r="I5" s="19">
        <f>Registrering!S5</f>
        <v>46</v>
      </c>
      <c r="J5" s="19">
        <f>Registrering!T5</f>
        <v>50</v>
      </c>
      <c r="K5" s="19">
        <f>Registrering!U5</f>
        <v>15</v>
      </c>
      <c r="L5" s="19">
        <f>Registrering!V5</f>
        <v>12</v>
      </c>
      <c r="M5" s="19">
        <f>Registrering!W5</f>
        <v>50</v>
      </c>
      <c r="N5" s="19">
        <f>Registrering!X5</f>
        <v>41</v>
      </c>
      <c r="O5" s="19">
        <f>Registrering!Y5</f>
        <v>37</v>
      </c>
      <c r="P5" s="19">
        <f>Registrering!Z5</f>
        <v>35</v>
      </c>
      <c r="Q5" s="19"/>
      <c r="R5" s="12">
        <f>Registrering!AB5</f>
        <v>398.5</v>
      </c>
      <c r="S5" s="10">
        <v>2</v>
      </c>
    </row>
    <row r="6" spans="1:19" x14ac:dyDescent="0.25">
      <c r="A6" s="15" t="str">
        <f>Registrering!A6</f>
        <v>KFUKM</v>
      </c>
      <c r="B6" s="15" t="str">
        <f>Registrering!B6</f>
        <v>Grimstad KM</v>
      </c>
      <c r="C6" s="19">
        <f>Registrering!C6</f>
        <v>11</v>
      </c>
      <c r="D6" s="15" t="str">
        <f>Registrering!D6</f>
        <v>Blåbær</v>
      </c>
      <c r="E6" s="19">
        <f>Registrering!O6</f>
        <v>42</v>
      </c>
      <c r="F6" s="19">
        <f>Registrering!P6</f>
        <v>19</v>
      </c>
      <c r="G6" s="19">
        <f>Registrering!Q6</f>
        <v>5</v>
      </c>
      <c r="H6" s="19">
        <f>Registrering!R6</f>
        <v>47</v>
      </c>
      <c r="I6" s="19">
        <f>Registrering!S6</f>
        <v>44</v>
      </c>
      <c r="J6" s="19">
        <f>Registrering!T6</f>
        <v>50</v>
      </c>
      <c r="K6" s="19">
        <f>Registrering!U6</f>
        <v>15</v>
      </c>
      <c r="L6" s="19">
        <f>Registrering!V6</f>
        <v>15</v>
      </c>
      <c r="M6" s="19">
        <f>Registrering!W6</f>
        <v>46</v>
      </c>
      <c r="N6" s="19">
        <f>Registrering!X6</f>
        <v>36</v>
      </c>
      <c r="O6" s="19">
        <f>Registrering!Y6</f>
        <v>37</v>
      </c>
      <c r="P6" s="19">
        <f>Registrering!Z6</f>
        <v>35</v>
      </c>
      <c r="Q6" s="19"/>
      <c r="R6" s="12">
        <f>Registrering!AB6</f>
        <v>391</v>
      </c>
      <c r="S6" s="10">
        <v>3</v>
      </c>
    </row>
    <row r="7" spans="1:19" x14ac:dyDescent="0.25">
      <c r="A7" s="15" t="str">
        <f>Registrering!A7</f>
        <v>KFUKM</v>
      </c>
      <c r="B7" s="15" t="str">
        <f>Registrering!B7</f>
        <v>Mandal KM</v>
      </c>
      <c r="C7" s="19">
        <f>Registrering!C7</f>
        <v>25</v>
      </c>
      <c r="D7" s="15" t="str">
        <f>Registrering!D7</f>
        <v>Tusseladdene</v>
      </c>
      <c r="E7" s="19">
        <f>Registrering!O7</f>
        <v>37.5</v>
      </c>
      <c r="F7" s="19">
        <f>Registrering!P7</f>
        <v>15</v>
      </c>
      <c r="G7" s="19">
        <f>Registrering!Q7</f>
        <v>17</v>
      </c>
      <c r="H7" s="19">
        <f>Registrering!R7</f>
        <v>48</v>
      </c>
      <c r="I7" s="19">
        <f>Registrering!S7</f>
        <v>50</v>
      </c>
      <c r="J7" s="19">
        <f>Registrering!T7</f>
        <v>40</v>
      </c>
      <c r="K7" s="19">
        <f>Registrering!U7</f>
        <v>15</v>
      </c>
      <c r="L7" s="19">
        <f>Registrering!V7</f>
        <v>30</v>
      </c>
      <c r="M7" s="19">
        <f>Registrering!W7</f>
        <v>34</v>
      </c>
      <c r="N7" s="19">
        <f>Registrering!X7</f>
        <v>26</v>
      </c>
      <c r="O7" s="19">
        <f>Registrering!Y7</f>
        <v>42</v>
      </c>
      <c r="P7" s="19">
        <f>Registrering!Z7</f>
        <v>35</v>
      </c>
      <c r="Q7" s="19"/>
      <c r="R7" s="12">
        <f>Registrering!AB7</f>
        <v>389.5</v>
      </c>
      <c r="S7" s="10">
        <v>4</v>
      </c>
    </row>
    <row r="8" spans="1:19" x14ac:dyDescent="0.25">
      <c r="A8" s="15" t="str">
        <f>Registrering!A8</f>
        <v>Sørlandet krets</v>
      </c>
      <c r="B8" s="15" t="str">
        <f>Registrering!B8</f>
        <v>1.Vennesla</v>
      </c>
      <c r="C8" s="19">
        <f>Registrering!C8</f>
        <v>42</v>
      </c>
      <c r="D8" s="15" t="str">
        <f>Registrering!D8</f>
        <v>Bjørn</v>
      </c>
      <c r="E8" s="19">
        <f>Registrering!O8</f>
        <v>38.5</v>
      </c>
      <c r="F8" s="19">
        <f>Registrering!P8</f>
        <v>19</v>
      </c>
      <c r="G8" s="19">
        <f>Registrering!Q8</f>
        <v>19</v>
      </c>
      <c r="H8" s="19">
        <f>Registrering!R8</f>
        <v>46</v>
      </c>
      <c r="I8" s="19">
        <f>Registrering!S8</f>
        <v>39</v>
      </c>
      <c r="J8" s="19">
        <f>Registrering!T8</f>
        <v>50</v>
      </c>
      <c r="K8" s="19">
        <f>Registrering!U8</f>
        <v>15</v>
      </c>
      <c r="L8" s="19">
        <f>Registrering!V8</f>
        <v>17</v>
      </c>
      <c r="M8" s="19">
        <f>Registrering!W8</f>
        <v>50</v>
      </c>
      <c r="N8" s="19">
        <f>Registrering!X8</f>
        <v>41</v>
      </c>
      <c r="O8" s="19">
        <f>Registrering!Y8</f>
        <v>33</v>
      </c>
      <c r="P8" s="19">
        <f>Registrering!Z8</f>
        <v>20</v>
      </c>
      <c r="Q8" s="19"/>
      <c r="R8" s="12">
        <f>Registrering!AB8</f>
        <v>387.5</v>
      </c>
      <c r="S8" s="10">
        <v>5</v>
      </c>
    </row>
    <row r="9" spans="1:19" x14ac:dyDescent="0.25">
      <c r="A9" s="15" t="str">
        <f>Registrering!A9</f>
        <v>Aust-Agder krets</v>
      </c>
      <c r="B9" s="15" t="str">
        <f>Registrering!B9</f>
        <v>1.Grimstad MSK</v>
      </c>
      <c r="C9" s="19">
        <f>Registrering!C9</f>
        <v>45</v>
      </c>
      <c r="D9" s="15" t="str">
        <f>Registrering!D9</f>
        <v>Gaupe</v>
      </c>
      <c r="E9" s="19">
        <f>Registrering!O9</f>
        <v>38</v>
      </c>
      <c r="F9" s="19">
        <f>Registrering!P9</f>
        <v>19</v>
      </c>
      <c r="G9" s="19">
        <f>Registrering!Q9</f>
        <v>6</v>
      </c>
      <c r="H9" s="19">
        <f>Registrering!R9</f>
        <v>39</v>
      </c>
      <c r="I9" s="19">
        <f>Registrering!S9</f>
        <v>46</v>
      </c>
      <c r="J9" s="19">
        <f>Registrering!T9</f>
        <v>45</v>
      </c>
      <c r="K9" s="19">
        <f>Registrering!U9</f>
        <v>15</v>
      </c>
      <c r="L9" s="19">
        <f>Registrering!V9</f>
        <v>27</v>
      </c>
      <c r="M9" s="19">
        <f>Registrering!W9</f>
        <v>46</v>
      </c>
      <c r="N9" s="19">
        <f>Registrering!X9</f>
        <v>29</v>
      </c>
      <c r="O9" s="19">
        <f>Registrering!Y9</f>
        <v>42</v>
      </c>
      <c r="P9" s="19">
        <f>Registrering!Z9</f>
        <v>27</v>
      </c>
      <c r="Q9" s="19"/>
      <c r="R9" s="12">
        <f>Registrering!AB9</f>
        <v>379</v>
      </c>
      <c r="S9" s="10">
        <v>6</v>
      </c>
    </row>
    <row r="10" spans="1:19" x14ac:dyDescent="0.25">
      <c r="A10" s="15" t="str">
        <f>Registrering!A10</f>
        <v>Aust-Agder krets</v>
      </c>
      <c r="B10" s="15" t="str">
        <f>Registrering!B10</f>
        <v>1.Grimstad MSK</v>
      </c>
      <c r="C10" s="19">
        <f>Registrering!C10</f>
        <v>23</v>
      </c>
      <c r="D10" s="15" t="str">
        <f>Registrering!D10</f>
        <v>Ravn</v>
      </c>
      <c r="E10" s="19">
        <f>Registrering!O10</f>
        <v>37.5</v>
      </c>
      <c r="F10" s="19">
        <f>Registrering!P10</f>
        <v>13</v>
      </c>
      <c r="G10" s="19">
        <f>Registrering!Q10</f>
        <v>7</v>
      </c>
      <c r="H10" s="19">
        <f>Registrering!R10</f>
        <v>42</v>
      </c>
      <c r="I10" s="19">
        <f>Registrering!S10</f>
        <v>50</v>
      </c>
      <c r="J10" s="19">
        <f>Registrering!T10</f>
        <v>45</v>
      </c>
      <c r="K10" s="19">
        <f>Registrering!U10</f>
        <v>15</v>
      </c>
      <c r="L10" s="19">
        <f>Registrering!V10</f>
        <v>22</v>
      </c>
      <c r="M10" s="19">
        <f>Registrering!W10</f>
        <v>28</v>
      </c>
      <c r="N10" s="19">
        <f>Registrering!X10</f>
        <v>44</v>
      </c>
      <c r="O10" s="19">
        <f>Registrering!Y10</f>
        <v>35</v>
      </c>
      <c r="P10" s="19">
        <f>Registrering!Z10</f>
        <v>35</v>
      </c>
      <c r="Q10" s="19"/>
      <c r="R10" s="12">
        <f>Registrering!AB10</f>
        <v>373.5</v>
      </c>
      <c r="S10" s="10">
        <v>7</v>
      </c>
    </row>
    <row r="11" spans="1:19" x14ac:dyDescent="0.25">
      <c r="A11" s="15" t="str">
        <f>Registrering!A11</f>
        <v>KFUKM</v>
      </c>
      <c r="B11" s="15" t="str">
        <f>Registrering!B11</f>
        <v>Grimstad KM</v>
      </c>
      <c r="C11" s="19">
        <f>Registrering!C11</f>
        <v>34</v>
      </c>
      <c r="D11" s="15" t="str">
        <f>Registrering!D11</f>
        <v>Isbjørn</v>
      </c>
      <c r="E11" s="19">
        <f>Registrering!O11</f>
        <v>42</v>
      </c>
      <c r="F11" s="19">
        <f>Registrering!P11</f>
        <v>18</v>
      </c>
      <c r="G11" s="19">
        <f>Registrering!Q11</f>
        <v>3</v>
      </c>
      <c r="H11" s="19">
        <f>Registrering!R11</f>
        <v>39.5</v>
      </c>
      <c r="I11" s="19">
        <f>Registrering!S11</f>
        <v>40</v>
      </c>
      <c r="J11" s="19">
        <f>Registrering!T11</f>
        <v>50</v>
      </c>
      <c r="K11" s="19">
        <f>Registrering!U11</f>
        <v>15</v>
      </c>
      <c r="L11" s="19">
        <f>Registrering!V11</f>
        <v>7</v>
      </c>
      <c r="M11" s="19">
        <f>Registrering!W11</f>
        <v>40</v>
      </c>
      <c r="N11" s="19">
        <f>Registrering!X11</f>
        <v>42.5</v>
      </c>
      <c r="O11" s="19">
        <f>Registrering!Y11</f>
        <v>35</v>
      </c>
      <c r="P11" s="19">
        <f>Registrering!Z11</f>
        <v>35</v>
      </c>
      <c r="Q11" s="19"/>
      <c r="R11" s="12">
        <f>Registrering!AB11</f>
        <v>367</v>
      </c>
      <c r="S11" s="10">
        <v>8</v>
      </c>
    </row>
    <row r="12" spans="1:19" x14ac:dyDescent="0.25">
      <c r="A12" s="15" t="str">
        <f>Registrering!A12</f>
        <v>KFUKM</v>
      </c>
      <c r="B12" s="15" t="str">
        <f>Registrering!B12</f>
        <v>Øvrebø KM</v>
      </c>
      <c r="C12" s="19">
        <f>Registrering!C12</f>
        <v>50</v>
      </c>
      <c r="D12" s="15" t="str">
        <f>Registrering!D12</f>
        <v>Bjørn</v>
      </c>
      <c r="E12" s="19">
        <f>Registrering!O12</f>
        <v>32.5</v>
      </c>
      <c r="F12" s="19">
        <f>Registrering!P12</f>
        <v>16</v>
      </c>
      <c r="G12" s="19">
        <f>Registrering!Q12</f>
        <v>17</v>
      </c>
      <c r="H12" s="19">
        <f>Registrering!R12</f>
        <v>37</v>
      </c>
      <c r="I12" s="19">
        <f>Registrering!S12</f>
        <v>37</v>
      </c>
      <c r="J12" s="19">
        <f>Registrering!T12</f>
        <v>40</v>
      </c>
      <c r="K12" s="19">
        <f>Registrering!U12</f>
        <v>15</v>
      </c>
      <c r="L12" s="19">
        <f>Registrering!V12</f>
        <v>27</v>
      </c>
      <c r="M12" s="19">
        <f>Registrering!W12</f>
        <v>42</v>
      </c>
      <c r="N12" s="19">
        <f>Registrering!X12</f>
        <v>32</v>
      </c>
      <c r="O12" s="19">
        <f>Registrering!Y12</f>
        <v>46</v>
      </c>
      <c r="P12" s="19">
        <f>Registrering!Z12</f>
        <v>20</v>
      </c>
      <c r="Q12" s="19"/>
      <c r="R12" s="12">
        <f>Registrering!AB12</f>
        <v>361.5</v>
      </c>
      <c r="S12" s="10">
        <v>9</v>
      </c>
    </row>
    <row r="13" spans="1:19" x14ac:dyDescent="0.25">
      <c r="A13" s="15" t="str">
        <f>Registrering!A13</f>
        <v>KFUKM</v>
      </c>
      <c r="B13" s="15" t="str">
        <f>Registrering!B13</f>
        <v>Lindesnes KM</v>
      </c>
      <c r="C13" s="19">
        <f>Registrering!C13</f>
        <v>18</v>
      </c>
      <c r="D13" s="15" t="str">
        <f>Registrering!D13</f>
        <v>Vimsespettene</v>
      </c>
      <c r="E13" s="19">
        <f>Registrering!O13</f>
        <v>37.5</v>
      </c>
      <c r="F13" s="19">
        <f>Registrering!P13</f>
        <v>15</v>
      </c>
      <c r="G13" s="19">
        <f>Registrering!Q13</f>
        <v>19</v>
      </c>
      <c r="H13" s="19">
        <f>Registrering!R13</f>
        <v>49</v>
      </c>
      <c r="I13" s="19">
        <f>Registrering!S13</f>
        <v>21</v>
      </c>
      <c r="J13" s="19">
        <f>Registrering!T13</f>
        <v>45</v>
      </c>
      <c r="K13" s="19">
        <f>Registrering!U13</f>
        <v>15</v>
      </c>
      <c r="L13" s="19">
        <f>Registrering!V13</f>
        <v>22</v>
      </c>
      <c r="M13" s="19">
        <f>Registrering!W13</f>
        <v>46</v>
      </c>
      <c r="N13" s="19">
        <f>Registrering!X13</f>
        <v>30</v>
      </c>
      <c r="O13" s="19">
        <f>Registrering!Y13</f>
        <v>37</v>
      </c>
      <c r="P13" s="19">
        <f>Registrering!Z13</f>
        <v>20</v>
      </c>
      <c r="Q13" s="19"/>
      <c r="R13" s="12">
        <f>Registrering!AB13</f>
        <v>356.5</v>
      </c>
      <c r="S13" s="10">
        <v>10</v>
      </c>
    </row>
    <row r="14" spans="1:19" x14ac:dyDescent="0.25">
      <c r="A14" s="15" t="str">
        <f>Registrering!A14</f>
        <v>Sørlandet krets</v>
      </c>
      <c r="B14" s="15" t="str">
        <f>Registrering!B14</f>
        <v>1.Høvåg</v>
      </c>
      <c r="C14" s="19">
        <f>Registrering!C14</f>
        <v>16</v>
      </c>
      <c r="D14" s="15" t="str">
        <f>Registrering!D14</f>
        <v>Bjørn</v>
      </c>
      <c r="E14" s="19">
        <f>Registrering!O14</f>
        <v>38</v>
      </c>
      <c r="F14" s="19">
        <f>Registrering!P14</f>
        <v>15</v>
      </c>
      <c r="G14" s="19">
        <f>Registrering!Q14</f>
        <v>12</v>
      </c>
      <c r="H14" s="19">
        <f>Registrering!R14</f>
        <v>47</v>
      </c>
      <c r="I14" s="19">
        <f>Registrering!S14</f>
        <v>34</v>
      </c>
      <c r="J14" s="19">
        <f>Registrering!T14</f>
        <v>43</v>
      </c>
      <c r="K14" s="19">
        <f>Registrering!U14</f>
        <v>14</v>
      </c>
      <c r="L14" s="19">
        <f>Registrering!V14</f>
        <v>19</v>
      </c>
      <c r="M14" s="19">
        <f>Registrering!W14</f>
        <v>46</v>
      </c>
      <c r="N14" s="19">
        <f>Registrering!X14</f>
        <v>28</v>
      </c>
      <c r="O14" s="19">
        <f>Registrering!Y14</f>
        <v>32</v>
      </c>
      <c r="P14" s="19">
        <f>Registrering!Z14</f>
        <v>25</v>
      </c>
      <c r="Q14" s="19"/>
      <c r="R14" s="12">
        <f>Registrering!AB14</f>
        <v>353</v>
      </c>
      <c r="S14" s="10">
        <v>11</v>
      </c>
    </row>
    <row r="15" spans="1:19" x14ac:dyDescent="0.25">
      <c r="A15" s="15" t="str">
        <f>Registrering!A15</f>
        <v>KFUKM</v>
      </c>
      <c r="B15" s="15" t="str">
        <f>Registrering!B15</f>
        <v>Øvrebø KM</v>
      </c>
      <c r="C15" s="19">
        <f>Registrering!C15</f>
        <v>1</v>
      </c>
      <c r="D15" s="15" t="str">
        <f>Registrering!D15</f>
        <v>Ulv</v>
      </c>
      <c r="E15" s="19">
        <f>Registrering!O15</f>
        <v>42.5</v>
      </c>
      <c r="F15" s="19">
        <f>Registrering!P15</f>
        <v>16</v>
      </c>
      <c r="G15" s="19">
        <f>Registrering!Q15</f>
        <v>15</v>
      </c>
      <c r="H15" s="19">
        <f>Registrering!R15</f>
        <v>30</v>
      </c>
      <c r="I15" s="19">
        <f>Registrering!S15</f>
        <v>40</v>
      </c>
      <c r="J15" s="19">
        <f>Registrering!T15</f>
        <v>40</v>
      </c>
      <c r="K15" s="19">
        <f>Registrering!U15</f>
        <v>15</v>
      </c>
      <c r="L15" s="19">
        <f>Registrering!V15</f>
        <v>10</v>
      </c>
      <c r="M15" s="19">
        <f>Registrering!W15</f>
        <v>38</v>
      </c>
      <c r="N15" s="19">
        <f>Registrering!X15</f>
        <v>35</v>
      </c>
      <c r="O15" s="19">
        <f>Registrering!Y15</f>
        <v>39</v>
      </c>
      <c r="P15" s="19">
        <f>Registrering!Z15</f>
        <v>25</v>
      </c>
      <c r="Q15" s="19"/>
      <c r="R15" s="12">
        <f>Registrering!AB15</f>
        <v>345.5</v>
      </c>
      <c r="S15" s="10">
        <v>12</v>
      </c>
    </row>
    <row r="16" spans="1:19" x14ac:dyDescent="0.25">
      <c r="A16" s="15" t="str">
        <f>Registrering!A16</f>
        <v>Aust-Agder krets</v>
      </c>
      <c r="B16" s="15" t="str">
        <f>Registrering!B16</f>
        <v>1.Bråstad</v>
      </c>
      <c r="C16" s="19">
        <f>Registrering!C16</f>
        <v>29</v>
      </c>
      <c r="D16" s="15" t="str">
        <f>Registrering!D16</f>
        <v>Hare</v>
      </c>
      <c r="E16" s="19">
        <f>Registrering!O16</f>
        <v>29.5</v>
      </c>
      <c r="F16" s="19">
        <f>Registrering!P16</f>
        <v>17</v>
      </c>
      <c r="G16" s="19">
        <f>Registrering!Q16</f>
        <v>20</v>
      </c>
      <c r="H16" s="19">
        <f>Registrering!R16</f>
        <v>27.5</v>
      </c>
      <c r="I16" s="19">
        <f>Registrering!S16</f>
        <v>46</v>
      </c>
      <c r="J16" s="19">
        <f>Registrering!T16</f>
        <v>50</v>
      </c>
      <c r="K16" s="19">
        <f>Registrering!U16</f>
        <v>15</v>
      </c>
      <c r="L16" s="19">
        <f>Registrering!V16</f>
        <v>21</v>
      </c>
      <c r="M16" s="19">
        <f>Registrering!W16</f>
        <v>24</v>
      </c>
      <c r="N16" s="19">
        <f>Registrering!X16</f>
        <v>27</v>
      </c>
      <c r="O16" s="19">
        <f>Registrering!Y16</f>
        <v>32</v>
      </c>
      <c r="P16" s="19">
        <f>Registrering!Z16</f>
        <v>27</v>
      </c>
      <c r="Q16" s="19"/>
      <c r="R16" s="12">
        <f>Registrering!AB16</f>
        <v>336</v>
      </c>
      <c r="S16" s="10">
        <v>13</v>
      </c>
    </row>
    <row r="17" spans="1:19" x14ac:dyDescent="0.25">
      <c r="A17" s="15" t="str">
        <f>Registrering!A17</f>
        <v>Sørlandet krets</v>
      </c>
      <c r="B17" s="15" t="str">
        <f>Registrering!B17</f>
        <v>1.Høvåg</v>
      </c>
      <c r="C17" s="19">
        <f>Registrering!C17</f>
        <v>48</v>
      </c>
      <c r="D17" s="15" t="str">
        <f>Registrering!D17</f>
        <v>Ugle</v>
      </c>
      <c r="E17" s="19">
        <f>Registrering!O17</f>
        <v>31.5</v>
      </c>
      <c r="F17" s="19">
        <f>Registrering!P17</f>
        <v>10</v>
      </c>
      <c r="G17" s="19">
        <f>Registrering!Q17</f>
        <v>0</v>
      </c>
      <c r="H17" s="19">
        <f>Registrering!R17</f>
        <v>44</v>
      </c>
      <c r="I17" s="19">
        <f>Registrering!S17</f>
        <v>42</v>
      </c>
      <c r="J17" s="19">
        <f>Registrering!T17</f>
        <v>50</v>
      </c>
      <c r="K17" s="19">
        <f>Registrering!U17</f>
        <v>15</v>
      </c>
      <c r="L17" s="19">
        <f>Registrering!V17</f>
        <v>10</v>
      </c>
      <c r="M17" s="19">
        <f>Registrering!W17</f>
        <v>34</v>
      </c>
      <c r="N17" s="19">
        <f>Registrering!X17</f>
        <v>31</v>
      </c>
      <c r="O17" s="19">
        <f>Registrering!Y17</f>
        <v>30</v>
      </c>
      <c r="P17" s="19">
        <f>Registrering!Z17</f>
        <v>25</v>
      </c>
      <c r="Q17" s="19"/>
      <c r="R17" s="12">
        <f>Registrering!AB17</f>
        <v>322.5</v>
      </c>
      <c r="S17" s="10">
        <v>14</v>
      </c>
    </row>
    <row r="18" spans="1:19" x14ac:dyDescent="0.25">
      <c r="A18" s="15" t="str">
        <f>Registrering!A18</f>
        <v>Aust-Agder krets</v>
      </c>
      <c r="B18" s="15" t="str">
        <f>Registrering!B18</f>
        <v>1.Grimstad MSK</v>
      </c>
      <c r="C18" s="19">
        <f>Registrering!C18</f>
        <v>9</v>
      </c>
      <c r="D18" s="15" t="str">
        <f>Registrering!D18</f>
        <v>Ulv</v>
      </c>
      <c r="E18" s="19">
        <f>Registrering!O18</f>
        <v>34</v>
      </c>
      <c r="F18" s="19">
        <f>Registrering!P18</f>
        <v>11</v>
      </c>
      <c r="G18" s="19">
        <f>Registrering!Q18</f>
        <v>4</v>
      </c>
      <c r="H18" s="19">
        <f>Registrering!R18</f>
        <v>42</v>
      </c>
      <c r="I18" s="19">
        <f>Registrering!S18</f>
        <v>50</v>
      </c>
      <c r="J18" s="19">
        <f>Registrering!T18</f>
        <v>45</v>
      </c>
      <c r="K18" s="19">
        <f>Registrering!U18</f>
        <v>15</v>
      </c>
      <c r="L18" s="19">
        <f>Registrering!V18</f>
        <v>5</v>
      </c>
      <c r="M18" s="19">
        <f>Registrering!W18</f>
        <v>26</v>
      </c>
      <c r="N18" s="19">
        <f>Registrering!X18</f>
        <v>29</v>
      </c>
      <c r="O18" s="19">
        <f>Registrering!Y18</f>
        <v>34</v>
      </c>
      <c r="P18" s="19">
        <f>Registrering!Z18</f>
        <v>20</v>
      </c>
      <c r="Q18" s="19"/>
      <c r="R18" s="12">
        <f>Registrering!AB18</f>
        <v>315</v>
      </c>
      <c r="S18" s="10">
        <v>15</v>
      </c>
    </row>
    <row r="19" spans="1:19" x14ac:dyDescent="0.25">
      <c r="A19" s="15" t="str">
        <f>Registrering!A19</f>
        <v>Aust-Agder krets</v>
      </c>
      <c r="B19" s="15" t="str">
        <f>Registrering!B19</f>
        <v>Grimstad FSK Sjø</v>
      </c>
      <c r="C19" s="19">
        <f>Registrering!C19</f>
        <v>46</v>
      </c>
      <c r="D19" s="15" t="str">
        <f>Registrering!D19</f>
        <v>Delfin</v>
      </c>
      <c r="E19" s="19">
        <f>Registrering!O19</f>
        <v>38</v>
      </c>
      <c r="F19" s="19">
        <f>Registrering!P19</f>
        <v>12</v>
      </c>
      <c r="G19" s="19">
        <f>Registrering!Q19</f>
        <v>6</v>
      </c>
      <c r="H19" s="19">
        <f>Registrering!R19</f>
        <v>41</v>
      </c>
      <c r="I19" s="19">
        <f>Registrering!S19</f>
        <v>42</v>
      </c>
      <c r="J19" s="19">
        <f>Registrering!T19</f>
        <v>30</v>
      </c>
      <c r="K19" s="19">
        <f>Registrering!U19</f>
        <v>15</v>
      </c>
      <c r="L19" s="19">
        <f>Registrering!V19</f>
        <v>15</v>
      </c>
      <c r="M19" s="19">
        <f>Registrering!W19</f>
        <v>26</v>
      </c>
      <c r="N19" s="19">
        <f>Registrering!X19</f>
        <v>29</v>
      </c>
      <c r="O19" s="19">
        <f>Registrering!Y19</f>
        <v>26</v>
      </c>
      <c r="P19" s="19">
        <f>Registrering!Z19</f>
        <v>35</v>
      </c>
      <c r="Q19" s="19"/>
      <c r="R19" s="12">
        <f>Registrering!AB19</f>
        <v>315</v>
      </c>
      <c r="S19" s="10">
        <v>15</v>
      </c>
    </row>
    <row r="20" spans="1:19" x14ac:dyDescent="0.25">
      <c r="A20" s="15" t="str">
        <f>Registrering!A20</f>
        <v>Aust-Agder krets</v>
      </c>
      <c r="B20" s="15" t="str">
        <f>Registrering!B20</f>
        <v>Åmli</v>
      </c>
      <c r="C20" s="19">
        <f>Registrering!C20</f>
        <v>6</v>
      </c>
      <c r="D20" s="15" t="str">
        <f>Registrering!D20</f>
        <v>Ulv</v>
      </c>
      <c r="E20" s="19">
        <f>Registrering!O20</f>
        <v>37</v>
      </c>
      <c r="F20" s="19">
        <f>Registrering!P20</f>
        <v>15</v>
      </c>
      <c r="G20" s="19">
        <f>Registrering!Q20</f>
        <v>9</v>
      </c>
      <c r="H20" s="19">
        <f>Registrering!R20</f>
        <v>38</v>
      </c>
      <c r="I20" s="19">
        <f>Registrering!S20</f>
        <v>35</v>
      </c>
      <c r="J20" s="19">
        <f>Registrering!T20</f>
        <v>48</v>
      </c>
      <c r="K20" s="19">
        <f>Registrering!U20</f>
        <v>15</v>
      </c>
      <c r="L20" s="19">
        <f>Registrering!V20</f>
        <v>15</v>
      </c>
      <c r="M20" s="19">
        <f>Registrering!W20</f>
        <v>22</v>
      </c>
      <c r="N20" s="19">
        <f>Registrering!X20</f>
        <v>37</v>
      </c>
      <c r="O20" s="19">
        <f>Registrering!Y20</f>
        <v>25</v>
      </c>
      <c r="P20" s="19">
        <f>Registrering!Z20</f>
        <v>15</v>
      </c>
      <c r="Q20" s="19"/>
      <c r="R20" s="12">
        <f>Registrering!AB20</f>
        <v>311</v>
      </c>
      <c r="S20" s="10">
        <v>17</v>
      </c>
    </row>
    <row r="21" spans="1:19" x14ac:dyDescent="0.25">
      <c r="A21" s="15" t="str">
        <f>Registrering!A21</f>
        <v>Aust-Agder krets</v>
      </c>
      <c r="B21" s="15" t="str">
        <f>Registrering!B21</f>
        <v>1.Grimstad MSK</v>
      </c>
      <c r="C21" s="19">
        <f>Registrering!C21</f>
        <v>31</v>
      </c>
      <c r="D21" s="15" t="str">
        <f>Registrering!D21</f>
        <v>Rev</v>
      </c>
      <c r="E21" s="19">
        <f>Registrering!O21</f>
        <v>30.5</v>
      </c>
      <c r="F21" s="19">
        <f>Registrering!P21</f>
        <v>14</v>
      </c>
      <c r="G21" s="19">
        <f>Registrering!Q21</f>
        <v>2</v>
      </c>
      <c r="H21" s="19">
        <f>Registrering!R21</f>
        <v>36</v>
      </c>
      <c r="I21" s="19">
        <f>Registrering!S21</f>
        <v>48</v>
      </c>
      <c r="J21" s="19">
        <f>Registrering!T21</f>
        <v>35</v>
      </c>
      <c r="K21" s="19">
        <f>Registrering!U21</f>
        <v>15</v>
      </c>
      <c r="L21" s="19">
        <f>Registrering!V21</f>
        <v>10</v>
      </c>
      <c r="M21" s="19">
        <f>Registrering!W21</f>
        <v>32</v>
      </c>
      <c r="N21" s="19">
        <f>Registrering!X21</f>
        <v>38</v>
      </c>
      <c r="O21" s="19">
        <f>Registrering!Y21</f>
        <v>26</v>
      </c>
      <c r="P21" s="19">
        <f>Registrering!Z21</f>
        <v>20</v>
      </c>
      <c r="Q21" s="19"/>
      <c r="R21" s="12">
        <f>Registrering!AB21</f>
        <v>306.5</v>
      </c>
      <c r="S21" s="10">
        <v>18</v>
      </c>
    </row>
    <row r="22" spans="1:19" x14ac:dyDescent="0.25">
      <c r="A22" s="15" t="str">
        <f>Registrering!A22</f>
        <v>Sørlandet krets</v>
      </c>
      <c r="B22" s="15" t="str">
        <f>Registrering!B22</f>
        <v>7.Kristiansand Sjø</v>
      </c>
      <c r="C22" s="19">
        <f>Registrering!C22</f>
        <v>44</v>
      </c>
      <c r="D22" s="15" t="str">
        <f>Registrering!D22</f>
        <v>Måke</v>
      </c>
      <c r="E22" s="19">
        <f>Registrering!O22</f>
        <v>33.5</v>
      </c>
      <c r="F22" s="19">
        <f>Registrering!P22</f>
        <v>14</v>
      </c>
      <c r="G22" s="19">
        <f>Registrering!Q22</f>
        <v>7</v>
      </c>
      <c r="H22" s="19">
        <f>Registrering!R22</f>
        <v>44</v>
      </c>
      <c r="I22" s="19">
        <f>Registrering!S22</f>
        <v>45</v>
      </c>
      <c r="J22" s="19">
        <f>Registrering!T22</f>
        <v>35</v>
      </c>
      <c r="K22" s="19">
        <f>Registrering!U22</f>
        <v>15</v>
      </c>
      <c r="L22" s="19">
        <f>Registrering!V22</f>
        <v>15</v>
      </c>
      <c r="M22" s="19">
        <f>Registrering!W22</f>
        <v>18</v>
      </c>
      <c r="N22" s="19">
        <f>Registrering!X22</f>
        <v>31</v>
      </c>
      <c r="O22" s="19">
        <f>Registrering!Y22</f>
        <v>22</v>
      </c>
      <c r="P22" s="19">
        <f>Registrering!Z22</f>
        <v>20</v>
      </c>
      <c r="Q22" s="19"/>
      <c r="R22" s="12">
        <f>Registrering!AB22</f>
        <v>299.5</v>
      </c>
      <c r="S22" s="10">
        <v>19</v>
      </c>
    </row>
    <row r="23" spans="1:19" x14ac:dyDescent="0.25">
      <c r="A23" s="15" t="str">
        <f>Registrering!A23</f>
        <v>Sørlandet krets</v>
      </c>
      <c r="B23" s="15" t="str">
        <f>Registrering!B23</f>
        <v>2.Kristiansand</v>
      </c>
      <c r="C23" s="19">
        <f>Registrering!C23</f>
        <v>36</v>
      </c>
      <c r="D23" s="15" t="str">
        <f>Registrering!D23</f>
        <v>Rev</v>
      </c>
      <c r="E23" s="19">
        <f>Registrering!O23</f>
        <v>33.5</v>
      </c>
      <c r="F23" s="19">
        <f>Registrering!P23</f>
        <v>13</v>
      </c>
      <c r="G23" s="19">
        <f>Registrering!Q23</f>
        <v>14</v>
      </c>
      <c r="H23" s="19">
        <f>Registrering!R23</f>
        <v>32.5</v>
      </c>
      <c r="I23" s="19">
        <f>Registrering!S23</f>
        <v>46</v>
      </c>
      <c r="J23" s="19">
        <f>Registrering!T23</f>
        <v>25</v>
      </c>
      <c r="K23" s="19">
        <f>Registrering!U23</f>
        <v>15</v>
      </c>
      <c r="L23" s="19">
        <f>Registrering!V23</f>
        <v>20</v>
      </c>
      <c r="M23" s="19">
        <f>Registrering!W23</f>
        <v>28</v>
      </c>
      <c r="N23" s="19">
        <f>Registrering!X23</f>
        <v>34</v>
      </c>
      <c r="O23" s="19">
        <f>Registrering!Y23</f>
        <v>21</v>
      </c>
      <c r="P23" s="19">
        <f>Registrering!Z23</f>
        <v>17</v>
      </c>
      <c r="Q23" s="19"/>
      <c r="R23" s="12">
        <f>Registrering!AB23</f>
        <v>299</v>
      </c>
      <c r="S23" s="10">
        <v>20</v>
      </c>
    </row>
    <row r="24" spans="1:19" x14ac:dyDescent="0.25">
      <c r="A24" s="15" t="str">
        <f>Registrering!A24</f>
        <v>Sørlandet krets</v>
      </c>
      <c r="B24" s="15" t="str">
        <f>Registrering!B24</f>
        <v>4.Kristiansand</v>
      </c>
      <c r="C24" s="19">
        <f>Registrering!C24</f>
        <v>13</v>
      </c>
      <c r="D24" s="15" t="str">
        <f>Registrering!D24</f>
        <v>Ravn</v>
      </c>
      <c r="E24" s="19">
        <f>Registrering!O24</f>
        <v>34.5</v>
      </c>
      <c r="F24" s="19">
        <f>Registrering!P24</f>
        <v>17</v>
      </c>
      <c r="G24" s="19">
        <f>Registrering!Q24</f>
        <v>0</v>
      </c>
      <c r="H24" s="19">
        <f>Registrering!R24</f>
        <v>30</v>
      </c>
      <c r="I24" s="19">
        <f>Registrering!S24</f>
        <v>39</v>
      </c>
      <c r="J24" s="19">
        <f>Registrering!T24</f>
        <v>30</v>
      </c>
      <c r="K24" s="19">
        <f>Registrering!U24</f>
        <v>10</v>
      </c>
      <c r="L24" s="19">
        <f>Registrering!V24</f>
        <v>17</v>
      </c>
      <c r="M24" s="19">
        <f>Registrering!W24</f>
        <v>22</v>
      </c>
      <c r="N24" s="19">
        <f>Registrering!X24</f>
        <v>31</v>
      </c>
      <c r="O24" s="19">
        <f>Registrering!Y24</f>
        <v>29</v>
      </c>
      <c r="P24" s="19">
        <f>Registrering!Z24</f>
        <v>35</v>
      </c>
      <c r="Q24" s="19"/>
      <c r="R24" s="12">
        <f>Registrering!AB24</f>
        <v>294.5</v>
      </c>
      <c r="S24" s="10">
        <v>21</v>
      </c>
    </row>
    <row r="25" spans="1:19" x14ac:dyDescent="0.25">
      <c r="A25" s="15" t="str">
        <f>Registrering!A25</f>
        <v>Sørlandet krets</v>
      </c>
      <c r="B25" s="15" t="str">
        <f>Registrering!B25</f>
        <v>1.Søgne Sjø</v>
      </c>
      <c r="C25" s="19">
        <f>Registrering!C25</f>
        <v>40</v>
      </c>
      <c r="D25" s="15" t="str">
        <f>Registrering!D25</f>
        <v>Gladlaksene</v>
      </c>
      <c r="E25" s="19">
        <f>Registrering!O25</f>
        <v>34.5</v>
      </c>
      <c r="F25" s="19">
        <f>Registrering!P25</f>
        <v>15</v>
      </c>
      <c r="G25" s="19">
        <f>Registrering!Q25</f>
        <v>22</v>
      </c>
      <c r="H25" s="19">
        <f>Registrering!R25</f>
        <v>47</v>
      </c>
      <c r="I25" s="19">
        <f>Registrering!S25</f>
        <v>33</v>
      </c>
      <c r="J25" s="19">
        <f>Registrering!T25</f>
        <v>25</v>
      </c>
      <c r="K25" s="19">
        <f>Registrering!U25</f>
        <v>15</v>
      </c>
      <c r="L25" s="19">
        <f>Registrering!V25</f>
        <v>15</v>
      </c>
      <c r="M25" s="19">
        <f>Registrering!W25</f>
        <v>22</v>
      </c>
      <c r="N25" s="19">
        <f>Registrering!X25</f>
        <v>28</v>
      </c>
      <c r="O25" s="19">
        <f>Registrering!Y25</f>
        <v>28</v>
      </c>
      <c r="P25" s="19">
        <f>Registrering!Z25</f>
        <v>10</v>
      </c>
      <c r="Q25" s="19"/>
      <c r="R25" s="12">
        <f>Registrering!AB25</f>
        <v>294.5</v>
      </c>
      <c r="S25" s="10">
        <v>21</v>
      </c>
    </row>
    <row r="26" spans="1:19" x14ac:dyDescent="0.25">
      <c r="A26" s="15" t="str">
        <f>Registrering!A26</f>
        <v>Sørlandet krets</v>
      </c>
      <c r="B26" s="15" t="str">
        <f>Registrering!B26</f>
        <v>Kristiansand FSK</v>
      </c>
      <c r="C26" s="19">
        <f>Registrering!C26</f>
        <v>2</v>
      </c>
      <c r="D26" s="15" t="str">
        <f>Registrering!D26</f>
        <v>Elg</v>
      </c>
      <c r="E26" s="19">
        <f>Registrering!O26</f>
        <v>36</v>
      </c>
      <c r="F26" s="19">
        <f>Registrering!P26</f>
        <v>10</v>
      </c>
      <c r="G26" s="19">
        <f>Registrering!Q26</f>
        <v>0</v>
      </c>
      <c r="H26" s="19">
        <f>Registrering!R26</f>
        <v>42</v>
      </c>
      <c r="I26" s="19">
        <f>Registrering!S26</f>
        <v>30</v>
      </c>
      <c r="J26" s="19">
        <f>Registrering!T26</f>
        <v>26</v>
      </c>
      <c r="K26" s="19">
        <f>Registrering!U26</f>
        <v>15</v>
      </c>
      <c r="L26" s="19">
        <f>Registrering!V26</f>
        <v>15</v>
      </c>
      <c r="M26" s="19">
        <f>Registrering!W26</f>
        <v>24</v>
      </c>
      <c r="N26" s="19">
        <f>Registrering!X26</f>
        <v>37</v>
      </c>
      <c r="O26" s="19">
        <f>Registrering!Y26</f>
        <v>31</v>
      </c>
      <c r="P26" s="19">
        <f>Registrering!Z26</f>
        <v>25</v>
      </c>
      <c r="Q26" s="19"/>
      <c r="R26" s="12">
        <f>Registrering!AB26</f>
        <v>291</v>
      </c>
      <c r="S26" s="10">
        <v>23</v>
      </c>
    </row>
    <row r="27" spans="1:19" x14ac:dyDescent="0.25">
      <c r="A27" s="15" t="str">
        <f>Registrering!A27</f>
        <v>Sørlandet krets</v>
      </c>
      <c r="B27" s="15" t="str">
        <f>Registrering!B27</f>
        <v>2.Kristiansand</v>
      </c>
      <c r="C27" s="19">
        <f>Registrering!C27</f>
        <v>32</v>
      </c>
      <c r="D27" s="15" t="str">
        <f>Registrering!D27</f>
        <v>Ørn</v>
      </c>
      <c r="E27" s="19">
        <f>Registrering!O27</f>
        <v>28</v>
      </c>
      <c r="F27" s="19">
        <f>Registrering!P27</f>
        <v>6</v>
      </c>
      <c r="G27" s="19">
        <f>Registrering!Q27</f>
        <v>11</v>
      </c>
      <c r="H27" s="19">
        <f>Registrering!R27</f>
        <v>26.5</v>
      </c>
      <c r="I27" s="19">
        <f>Registrering!S27</f>
        <v>38</v>
      </c>
      <c r="J27" s="19">
        <f>Registrering!T27</f>
        <v>30</v>
      </c>
      <c r="K27" s="19">
        <f>Registrering!U27</f>
        <v>15</v>
      </c>
      <c r="L27" s="19">
        <f>Registrering!V27</f>
        <v>7</v>
      </c>
      <c r="M27" s="19">
        <f>Registrering!W27</f>
        <v>42</v>
      </c>
      <c r="N27" s="19">
        <f>Registrering!X27</f>
        <v>32</v>
      </c>
      <c r="O27" s="19">
        <f>Registrering!Y27</f>
        <v>33</v>
      </c>
      <c r="P27" s="19">
        <f>Registrering!Z27</f>
        <v>20</v>
      </c>
      <c r="Q27" s="19"/>
      <c r="R27" s="12">
        <f>Registrering!AB27</f>
        <v>288.5</v>
      </c>
      <c r="S27" s="10">
        <v>24</v>
      </c>
    </row>
    <row r="28" spans="1:19" x14ac:dyDescent="0.25">
      <c r="A28" s="15" t="str">
        <f>Registrering!A28</f>
        <v>Aust-Agder krets</v>
      </c>
      <c r="B28" s="15" t="str">
        <f>Registrering!B28</f>
        <v>1.Eydehavn</v>
      </c>
      <c r="C28" s="19">
        <f>Registrering!C28</f>
        <v>26</v>
      </c>
      <c r="D28" s="15" t="str">
        <f>Registrering!D28</f>
        <v>Elg</v>
      </c>
      <c r="E28" s="19">
        <f>Registrering!O28</f>
        <v>33</v>
      </c>
      <c r="F28" s="19">
        <f>Registrering!P28</f>
        <v>8</v>
      </c>
      <c r="G28" s="19">
        <f>Registrering!Q28</f>
        <v>12</v>
      </c>
      <c r="H28" s="19">
        <f>Registrering!R28</f>
        <v>22</v>
      </c>
      <c r="I28" s="19">
        <f>Registrering!S28</f>
        <v>48</v>
      </c>
      <c r="J28" s="19">
        <f>Registrering!T28</f>
        <v>30</v>
      </c>
      <c r="K28" s="19">
        <f>Registrering!U28</f>
        <v>15</v>
      </c>
      <c r="L28" s="19">
        <f>Registrering!V28</f>
        <v>17</v>
      </c>
      <c r="M28" s="19">
        <f>Registrering!W28</f>
        <v>20</v>
      </c>
      <c r="N28" s="19">
        <f>Registrering!X28</f>
        <v>29</v>
      </c>
      <c r="O28" s="19">
        <f>Registrering!Y28</f>
        <v>28</v>
      </c>
      <c r="P28" s="19">
        <f>Registrering!Z28</f>
        <v>25</v>
      </c>
      <c r="Q28" s="19"/>
      <c r="R28" s="12">
        <f>Registrering!AB28</f>
        <v>287</v>
      </c>
      <c r="S28" s="10">
        <v>25</v>
      </c>
    </row>
    <row r="29" spans="1:19" x14ac:dyDescent="0.25">
      <c r="A29" s="15" t="str">
        <f>Registrering!A29</f>
        <v>Sørlandet krets</v>
      </c>
      <c r="B29" s="15" t="str">
        <f>Registrering!B29</f>
        <v>1.Vennesla</v>
      </c>
      <c r="C29" s="19">
        <f>Registrering!C29</f>
        <v>27</v>
      </c>
      <c r="D29" s="15" t="str">
        <f>Registrering!D29</f>
        <v>Grevling</v>
      </c>
      <c r="E29" s="19">
        <f>Registrering!O29</f>
        <v>34</v>
      </c>
      <c r="F29" s="19">
        <f>Registrering!P29</f>
        <v>10</v>
      </c>
      <c r="G29" s="19">
        <f>Registrering!Q29</f>
        <v>6</v>
      </c>
      <c r="H29" s="19">
        <f>Registrering!R29</f>
        <v>26.5</v>
      </c>
      <c r="I29" s="19">
        <f>Registrering!S29</f>
        <v>34</v>
      </c>
      <c r="J29" s="19">
        <f>Registrering!T29</f>
        <v>30</v>
      </c>
      <c r="K29" s="19">
        <f>Registrering!U29</f>
        <v>15</v>
      </c>
      <c r="L29" s="19">
        <f>Registrering!V29</f>
        <v>15</v>
      </c>
      <c r="M29" s="19">
        <f>Registrering!W29</f>
        <v>30</v>
      </c>
      <c r="N29" s="19">
        <f>Registrering!X29</f>
        <v>31</v>
      </c>
      <c r="O29" s="19">
        <f>Registrering!Y29</f>
        <v>28</v>
      </c>
      <c r="P29" s="19">
        <f>Registrering!Z29</f>
        <v>25</v>
      </c>
      <c r="Q29" s="19"/>
      <c r="R29" s="12">
        <f>Registrering!AB29</f>
        <v>284.5</v>
      </c>
      <c r="S29" s="10">
        <v>26</v>
      </c>
    </row>
    <row r="30" spans="1:19" x14ac:dyDescent="0.25">
      <c r="A30" s="15" t="str">
        <f>Registrering!A30</f>
        <v>Sørlandet krets</v>
      </c>
      <c r="B30" s="15" t="str">
        <f>Registrering!B30</f>
        <v>1.Lyngdal</v>
      </c>
      <c r="C30" s="19">
        <f>Registrering!C30</f>
        <v>15</v>
      </c>
      <c r="D30" s="15" t="str">
        <f>Registrering!D30</f>
        <v>Gaupe</v>
      </c>
      <c r="E30" s="19">
        <f>Registrering!O30</f>
        <v>28</v>
      </c>
      <c r="F30" s="19">
        <f>Registrering!P30</f>
        <v>10</v>
      </c>
      <c r="G30" s="19">
        <f>Registrering!Q30</f>
        <v>0</v>
      </c>
      <c r="H30" s="19">
        <f>Registrering!R30</f>
        <v>30</v>
      </c>
      <c r="I30" s="19">
        <f>Registrering!S30</f>
        <v>45</v>
      </c>
      <c r="J30" s="19">
        <f>Registrering!T30</f>
        <v>21</v>
      </c>
      <c r="K30" s="19">
        <f>Registrering!U30</f>
        <v>13</v>
      </c>
      <c r="L30" s="19">
        <f>Registrering!V30</f>
        <v>20</v>
      </c>
      <c r="M30" s="19">
        <f>Registrering!W30</f>
        <v>30</v>
      </c>
      <c r="N30" s="19">
        <f>Registrering!X30</f>
        <v>28</v>
      </c>
      <c r="O30" s="19">
        <f>Registrering!Y30</f>
        <v>32</v>
      </c>
      <c r="P30" s="19">
        <f>Registrering!Z30</f>
        <v>20</v>
      </c>
      <c r="Q30" s="19"/>
      <c r="R30" s="12">
        <f>Registrering!AB30</f>
        <v>277</v>
      </c>
      <c r="S30" s="10">
        <v>27</v>
      </c>
    </row>
    <row r="31" spans="1:19" x14ac:dyDescent="0.25">
      <c r="A31" s="15" t="str">
        <f>Registrering!A31</f>
        <v>Sørlandet krets</v>
      </c>
      <c r="B31" s="15" t="str">
        <f>Registrering!B31</f>
        <v>1.Vanse</v>
      </c>
      <c r="C31" s="19">
        <f>Registrering!C31</f>
        <v>10</v>
      </c>
      <c r="D31" s="15" t="str">
        <f>Registrering!D31</f>
        <v>Falk</v>
      </c>
      <c r="E31" s="19">
        <f>Registrering!O31</f>
        <v>29</v>
      </c>
      <c r="F31" s="19">
        <f>Registrering!P31</f>
        <v>10</v>
      </c>
      <c r="G31" s="19">
        <f>Registrering!Q31</f>
        <v>0</v>
      </c>
      <c r="H31" s="19">
        <f>Registrering!R31</f>
        <v>25</v>
      </c>
      <c r="I31" s="19">
        <f>Registrering!S31</f>
        <v>34</v>
      </c>
      <c r="J31" s="19">
        <f>Registrering!T31</f>
        <v>42</v>
      </c>
      <c r="K31" s="19">
        <f>Registrering!U31</f>
        <v>15</v>
      </c>
      <c r="L31" s="19">
        <f>Registrering!V31</f>
        <v>31</v>
      </c>
      <c r="M31" s="19">
        <f>Registrering!W31</f>
        <v>26</v>
      </c>
      <c r="N31" s="19">
        <f>Registrering!X31</f>
        <v>27</v>
      </c>
      <c r="O31" s="19">
        <f>Registrering!Y31</f>
        <v>22</v>
      </c>
      <c r="P31" s="19">
        <f>Registrering!Z31</f>
        <v>15</v>
      </c>
      <c r="Q31" s="19"/>
      <c r="R31" s="12">
        <f>Registrering!AB31</f>
        <v>276</v>
      </c>
      <c r="S31" s="10">
        <v>28</v>
      </c>
    </row>
    <row r="32" spans="1:19" x14ac:dyDescent="0.25">
      <c r="A32" s="15" t="str">
        <f>Registrering!A32</f>
        <v>Aust-Agder krets</v>
      </c>
      <c r="B32" s="15" t="str">
        <f>Registrering!B32</f>
        <v>Åmli</v>
      </c>
      <c r="C32" s="19">
        <f>Registrering!C32</f>
        <v>43</v>
      </c>
      <c r="D32" s="15" t="str">
        <f>Registrering!D32</f>
        <v>Bjørn</v>
      </c>
      <c r="E32" s="19">
        <f>Registrering!O32</f>
        <v>26.5</v>
      </c>
      <c r="F32" s="19">
        <f>Registrering!P32</f>
        <v>9</v>
      </c>
      <c r="G32" s="19">
        <f>Registrering!Q32</f>
        <v>0</v>
      </c>
      <c r="H32" s="19">
        <f>Registrering!R32</f>
        <v>21</v>
      </c>
      <c r="I32" s="19">
        <f>Registrering!S32</f>
        <v>46</v>
      </c>
      <c r="J32" s="19">
        <f>Registrering!T32</f>
        <v>45</v>
      </c>
      <c r="K32" s="19">
        <f>Registrering!U32</f>
        <v>15</v>
      </c>
      <c r="L32" s="19">
        <f>Registrering!V32</f>
        <v>10</v>
      </c>
      <c r="M32" s="19">
        <f>Registrering!W32</f>
        <v>18</v>
      </c>
      <c r="N32" s="19">
        <f>Registrering!X32</f>
        <v>22</v>
      </c>
      <c r="O32" s="19">
        <f>Registrering!Y32</f>
        <v>27</v>
      </c>
      <c r="P32" s="19">
        <f>Registrering!Z32</f>
        <v>30</v>
      </c>
      <c r="Q32" s="19"/>
      <c r="R32" s="12">
        <f>Registrering!AB32</f>
        <v>269.5</v>
      </c>
      <c r="S32" s="10">
        <v>29</v>
      </c>
    </row>
    <row r="33" spans="1:20" x14ac:dyDescent="0.25">
      <c r="A33" s="15" t="str">
        <f>Registrering!A33</f>
        <v>Sørlandet krets</v>
      </c>
      <c r="B33" s="15" t="str">
        <f>Registrering!B33</f>
        <v>4.Kristiansand</v>
      </c>
      <c r="C33" s="19">
        <f>Registrering!C33</f>
        <v>30</v>
      </c>
      <c r="D33" s="15" t="str">
        <f>Registrering!D33</f>
        <v>Rype</v>
      </c>
      <c r="E33" s="19">
        <f>Registrering!O33</f>
        <v>25</v>
      </c>
      <c r="F33" s="19">
        <f>Registrering!P33</f>
        <v>10</v>
      </c>
      <c r="G33" s="19">
        <f>Registrering!Q33</f>
        <v>0</v>
      </c>
      <c r="H33" s="19">
        <f>Registrering!R33</f>
        <v>23</v>
      </c>
      <c r="I33" s="19">
        <f>Registrering!S33</f>
        <v>33</v>
      </c>
      <c r="J33" s="19">
        <f>Registrering!T33</f>
        <v>40</v>
      </c>
      <c r="K33" s="19">
        <f>Registrering!U33</f>
        <v>15</v>
      </c>
      <c r="L33" s="19">
        <f>Registrering!V33</f>
        <v>15</v>
      </c>
      <c r="M33" s="19">
        <f>Registrering!W33</f>
        <v>18</v>
      </c>
      <c r="N33" s="19">
        <f>Registrering!X33</f>
        <v>26</v>
      </c>
      <c r="O33" s="19">
        <f>Registrering!Y33</f>
        <v>26</v>
      </c>
      <c r="P33" s="19">
        <f>Registrering!Z33</f>
        <v>35</v>
      </c>
      <c r="Q33" s="19"/>
      <c r="R33" s="12">
        <f>Registrering!AB33</f>
        <v>266</v>
      </c>
      <c r="S33" s="10">
        <v>30</v>
      </c>
    </row>
    <row r="34" spans="1:20" x14ac:dyDescent="0.25">
      <c r="A34" s="15" t="str">
        <f>Registrering!A34</f>
        <v>Sørlandet krets</v>
      </c>
      <c r="B34" s="15" t="str">
        <f>Registrering!B34</f>
        <v>2.Kristiansand</v>
      </c>
      <c r="C34" s="19">
        <f>Registrering!C34</f>
        <v>20</v>
      </c>
      <c r="D34" s="15" t="str">
        <f>Registrering!D34</f>
        <v>Ekorn</v>
      </c>
      <c r="E34" s="19">
        <f>Registrering!O34</f>
        <v>25</v>
      </c>
      <c r="F34" s="19">
        <f>Registrering!P34</f>
        <v>7</v>
      </c>
      <c r="G34" s="19">
        <f>Registrering!Q34</f>
        <v>0</v>
      </c>
      <c r="H34" s="19">
        <f>Registrering!R34</f>
        <v>25</v>
      </c>
      <c r="I34" s="19">
        <f>Registrering!S34</f>
        <v>35</v>
      </c>
      <c r="J34" s="19">
        <f>Registrering!T34</f>
        <v>40</v>
      </c>
      <c r="K34" s="19">
        <f>Registrering!U34</f>
        <v>15</v>
      </c>
      <c r="L34" s="19">
        <f>Registrering!V34</f>
        <v>10</v>
      </c>
      <c r="M34" s="19">
        <f>Registrering!W34</f>
        <v>26</v>
      </c>
      <c r="N34" s="19">
        <f>Registrering!X34</f>
        <v>22</v>
      </c>
      <c r="O34" s="19">
        <f>Registrering!Y34</f>
        <v>33</v>
      </c>
      <c r="P34" s="19">
        <f>Registrering!Z34</f>
        <v>25</v>
      </c>
      <c r="Q34" s="19"/>
      <c r="R34" s="12">
        <f>Registrering!AB34</f>
        <v>263</v>
      </c>
      <c r="S34" s="10">
        <v>31</v>
      </c>
    </row>
    <row r="35" spans="1:20" x14ac:dyDescent="0.25">
      <c r="A35" s="15" t="str">
        <f>Registrering!A35</f>
        <v>Sørlandet krets</v>
      </c>
      <c r="B35" s="15" t="str">
        <f>Registrering!B35</f>
        <v>1.Vennesla</v>
      </c>
      <c r="C35" s="19">
        <f>Registrering!C35</f>
        <v>21</v>
      </c>
      <c r="D35" s="15" t="str">
        <f>Registrering!D35</f>
        <v>Hjort</v>
      </c>
      <c r="E35" s="19">
        <f>Registrering!O35</f>
        <v>37.5</v>
      </c>
      <c r="F35" s="19">
        <f>Registrering!P35</f>
        <v>12</v>
      </c>
      <c r="G35" s="19">
        <f>Registrering!Q35</f>
        <v>3</v>
      </c>
      <c r="H35" s="19">
        <f>Registrering!R35</f>
        <v>23</v>
      </c>
      <c r="I35" s="19">
        <f>Registrering!S35</f>
        <v>14</v>
      </c>
      <c r="J35" s="19">
        <f>Registrering!T35</f>
        <v>25</v>
      </c>
      <c r="K35" s="19">
        <f>Registrering!U35</f>
        <v>15</v>
      </c>
      <c r="L35" s="19">
        <f>Registrering!V35</f>
        <v>25</v>
      </c>
      <c r="M35" s="19">
        <f>Registrering!W35</f>
        <v>22</v>
      </c>
      <c r="N35" s="19">
        <f>Registrering!X35</f>
        <v>34</v>
      </c>
      <c r="O35" s="19">
        <f>Registrering!Y35</f>
        <v>32</v>
      </c>
      <c r="P35" s="19">
        <f>Registrering!Z35</f>
        <v>20</v>
      </c>
      <c r="Q35" s="19"/>
      <c r="R35" s="12">
        <f>Registrering!AB35</f>
        <v>262.5</v>
      </c>
      <c r="S35" s="10">
        <v>32</v>
      </c>
    </row>
    <row r="36" spans="1:20" x14ac:dyDescent="0.25">
      <c r="A36" s="15" t="str">
        <f>Registrering!A36</f>
        <v>Aust-Agder krets</v>
      </c>
      <c r="B36" s="15" t="str">
        <f>Registrering!B36</f>
        <v>Arendal FSK</v>
      </c>
      <c r="C36" s="19">
        <f>Registrering!C36</f>
        <v>39</v>
      </c>
      <c r="D36" s="15" t="str">
        <f>Registrering!D36</f>
        <v>Ulv</v>
      </c>
      <c r="E36" s="19">
        <f>Registrering!O36</f>
        <v>32.5</v>
      </c>
      <c r="F36" s="19">
        <f>Registrering!P36</f>
        <v>9</v>
      </c>
      <c r="G36" s="19">
        <f>Registrering!Q36</f>
        <v>13</v>
      </c>
      <c r="H36" s="19">
        <f>Registrering!R36</f>
        <v>9</v>
      </c>
      <c r="I36" s="19">
        <f>Registrering!S36</f>
        <v>40</v>
      </c>
      <c r="J36" s="19">
        <f>Registrering!T36</f>
        <v>45</v>
      </c>
      <c r="K36" s="19">
        <f>Registrering!U36</f>
        <v>15</v>
      </c>
      <c r="L36" s="19">
        <f>Registrering!V36</f>
        <v>17</v>
      </c>
      <c r="M36" s="19">
        <f>Registrering!W36</f>
        <v>6</v>
      </c>
      <c r="N36" s="19">
        <f>Registrering!X36</f>
        <v>29</v>
      </c>
      <c r="O36" s="19">
        <f>Registrering!Y36</f>
        <v>25</v>
      </c>
      <c r="P36" s="19">
        <f>Registrering!Z36</f>
        <v>15</v>
      </c>
      <c r="Q36" s="19"/>
      <c r="R36" s="12">
        <f>Registrering!AB36</f>
        <v>255.5</v>
      </c>
      <c r="S36" s="10">
        <v>33</v>
      </c>
    </row>
    <row r="37" spans="1:20" x14ac:dyDescent="0.25">
      <c r="A37" s="15" t="str">
        <f>Registrering!A37</f>
        <v>Sørlandet krets</v>
      </c>
      <c r="B37" s="15" t="str">
        <f>Registrering!B37</f>
        <v>1.Vennesla</v>
      </c>
      <c r="C37" s="19">
        <f>Registrering!C37</f>
        <v>38</v>
      </c>
      <c r="D37" s="15" t="str">
        <f>Registrering!D37</f>
        <v>Ekorn</v>
      </c>
      <c r="E37" s="19">
        <f>Registrering!O37</f>
        <v>30.5</v>
      </c>
      <c r="F37" s="19">
        <f>Registrering!P37</f>
        <v>13</v>
      </c>
      <c r="G37" s="19">
        <f>Registrering!Q37</f>
        <v>0</v>
      </c>
      <c r="H37" s="19">
        <f>Registrering!R37</f>
        <v>43</v>
      </c>
      <c r="I37" s="19">
        <f>Registrering!S37</f>
        <v>27</v>
      </c>
      <c r="J37" s="19">
        <f>Registrering!T37</f>
        <v>30</v>
      </c>
      <c r="K37" s="19">
        <f>Registrering!U37</f>
        <v>15</v>
      </c>
      <c r="L37" s="19">
        <f>Registrering!V37</f>
        <v>25</v>
      </c>
      <c r="M37" s="19">
        <f>Registrering!W37</f>
        <v>12</v>
      </c>
      <c r="N37" s="19">
        <f>Registrering!X37</f>
        <v>21</v>
      </c>
      <c r="O37" s="19">
        <f>Registrering!Y37</f>
        <v>23</v>
      </c>
      <c r="P37" s="19">
        <f>Registrering!Z37</f>
        <v>15</v>
      </c>
      <c r="Q37" s="19"/>
      <c r="R37" s="12">
        <f>Registrering!AB37</f>
        <v>254.5</v>
      </c>
      <c r="S37" s="10">
        <v>34</v>
      </c>
    </row>
    <row r="38" spans="1:20" x14ac:dyDescent="0.25">
      <c r="A38" s="15" t="str">
        <f>Registrering!A38</f>
        <v>Sørlandet krets</v>
      </c>
      <c r="B38" s="15" t="str">
        <f>Registrering!B38</f>
        <v>1.Lyngdal</v>
      </c>
      <c r="C38" s="19">
        <f>Registrering!C38</f>
        <v>7</v>
      </c>
      <c r="D38" s="15" t="str">
        <f>Registrering!D38</f>
        <v>Ulv</v>
      </c>
      <c r="E38" s="19">
        <f>Registrering!O38</f>
        <v>30</v>
      </c>
      <c r="F38" s="19">
        <f>Registrering!P38</f>
        <v>9</v>
      </c>
      <c r="G38" s="19">
        <f>Registrering!Q38</f>
        <v>0</v>
      </c>
      <c r="H38" s="19">
        <f>Registrering!R38</f>
        <v>27.5</v>
      </c>
      <c r="I38" s="19">
        <f>Registrering!S38</f>
        <v>37</v>
      </c>
      <c r="J38" s="19">
        <f>Registrering!T38</f>
        <v>24</v>
      </c>
      <c r="K38" s="19">
        <f>Registrering!U38</f>
        <v>15</v>
      </c>
      <c r="L38" s="19">
        <f>Registrering!V38</f>
        <v>20</v>
      </c>
      <c r="M38" s="19">
        <f>Registrering!W38</f>
        <v>20</v>
      </c>
      <c r="N38" s="19">
        <f>Registrering!X38</f>
        <v>30</v>
      </c>
      <c r="O38" s="19">
        <f>Registrering!Y38</f>
        <v>31</v>
      </c>
      <c r="P38" s="19">
        <f>Registrering!Z38</f>
        <v>10</v>
      </c>
      <c r="Q38" s="19"/>
      <c r="R38" s="12">
        <f>Registrering!AB38</f>
        <v>253.5</v>
      </c>
      <c r="S38" s="10">
        <v>35</v>
      </c>
    </row>
    <row r="39" spans="1:20" x14ac:dyDescent="0.25">
      <c r="A39" s="15" t="str">
        <f>Registrering!A39</f>
        <v>Sørlandet krets</v>
      </c>
      <c r="B39" s="15" t="str">
        <f>Registrering!B39</f>
        <v>1.Høvåg</v>
      </c>
      <c r="C39" s="19">
        <f>Registrering!C39</f>
        <v>24</v>
      </c>
      <c r="D39" s="15" t="str">
        <f>Registrering!D39</f>
        <v>Falk</v>
      </c>
      <c r="E39" s="19">
        <f>Registrering!O39</f>
        <v>33</v>
      </c>
      <c r="F39" s="19">
        <f>Registrering!P39</f>
        <v>12</v>
      </c>
      <c r="G39" s="19">
        <f>Registrering!Q39</f>
        <v>0</v>
      </c>
      <c r="H39" s="19">
        <f>Registrering!R39</f>
        <v>33</v>
      </c>
      <c r="I39" s="19">
        <f>Registrering!S39</f>
        <v>42</v>
      </c>
      <c r="J39" s="19">
        <f>Registrering!T39</f>
        <v>25</v>
      </c>
      <c r="K39" s="19">
        <f>Registrering!U39</f>
        <v>15</v>
      </c>
      <c r="L39" s="19">
        <f>Registrering!V39</f>
        <v>10</v>
      </c>
      <c r="M39" s="19">
        <f>Registrering!W39</f>
        <v>10</v>
      </c>
      <c r="N39" s="19">
        <f>Registrering!X39</f>
        <v>24</v>
      </c>
      <c r="O39" s="19">
        <f>Registrering!Y39</f>
        <v>26</v>
      </c>
      <c r="P39" s="19">
        <f>Registrering!Z39</f>
        <v>15</v>
      </c>
      <c r="Q39" s="19"/>
      <c r="R39" s="12">
        <f>Registrering!AB39</f>
        <v>245</v>
      </c>
      <c r="S39" s="10">
        <v>36</v>
      </c>
    </row>
    <row r="40" spans="1:20" x14ac:dyDescent="0.25">
      <c r="A40" s="15" t="str">
        <f>Registrering!A40</f>
        <v>Sørlandet krets</v>
      </c>
      <c r="B40" s="15" t="str">
        <f>Registrering!B40</f>
        <v>Vågsbygd FSK</v>
      </c>
      <c r="C40" s="19">
        <f>Registrering!C40</f>
        <v>37</v>
      </c>
      <c r="D40" s="15" t="str">
        <f>Registrering!D40</f>
        <v>Bjørn</v>
      </c>
      <c r="E40" s="19">
        <f>Registrering!O40</f>
        <v>40</v>
      </c>
      <c r="F40" s="19">
        <f>Registrering!P40</f>
        <v>15</v>
      </c>
      <c r="G40" s="19">
        <f>Registrering!Q40</f>
        <v>19</v>
      </c>
      <c r="H40" s="19">
        <f>Registrering!R40</f>
        <v>38</v>
      </c>
      <c r="I40" s="19">
        <f>Registrering!S40</f>
        <v>28</v>
      </c>
      <c r="J40" s="19">
        <f>Registrering!T40</f>
        <v>30</v>
      </c>
      <c r="K40" s="19">
        <f>Registrering!U40</f>
        <v>15</v>
      </c>
      <c r="L40" s="19">
        <f>Registrering!V40</f>
        <v>15</v>
      </c>
      <c r="M40" s="19">
        <f>Registrering!W40</f>
        <v>38</v>
      </c>
      <c r="N40" s="19">
        <f>Registrering!X40</f>
        <v>40</v>
      </c>
      <c r="O40" s="19">
        <f>Registrering!Y40</f>
        <v>32</v>
      </c>
      <c r="P40" s="19">
        <f>Registrering!Z40</f>
        <v>20</v>
      </c>
      <c r="Q40" s="19">
        <f>Registrering!AA40</f>
        <v>-100</v>
      </c>
      <c r="R40" s="12">
        <f>Registrering!AB40</f>
        <v>230</v>
      </c>
      <c r="S40" s="10">
        <v>37</v>
      </c>
      <c r="T40" t="s">
        <v>101</v>
      </c>
    </row>
    <row r="41" spans="1:20" x14ac:dyDescent="0.25">
      <c r="A41" s="15" t="str">
        <f>Registrering!A41</f>
        <v>Aust-Agder krets</v>
      </c>
      <c r="B41" s="15" t="str">
        <f>Registrering!B41</f>
        <v>Flosta</v>
      </c>
      <c r="C41" s="19">
        <f>Registrering!C41</f>
        <v>4</v>
      </c>
      <c r="D41" s="15" t="str">
        <f>Registrering!D41</f>
        <v>Tiur</v>
      </c>
      <c r="E41" s="19">
        <f>Registrering!O41</f>
        <v>26</v>
      </c>
      <c r="F41" s="19">
        <f>Registrering!P41</f>
        <v>0</v>
      </c>
      <c r="G41" s="19">
        <f>Registrering!Q41</f>
        <v>0</v>
      </c>
      <c r="H41" s="19">
        <f>Registrering!R41</f>
        <v>9</v>
      </c>
      <c r="I41" s="19">
        <f>Registrering!S41</f>
        <v>22</v>
      </c>
      <c r="J41" s="19">
        <f>Registrering!T41</f>
        <v>19</v>
      </c>
      <c r="K41" s="19">
        <f>Registrering!U41</f>
        <v>15</v>
      </c>
      <c r="L41" s="19">
        <f>Registrering!V41</f>
        <v>20</v>
      </c>
      <c r="M41" s="19">
        <f>Registrering!W41</f>
        <v>10</v>
      </c>
      <c r="N41" s="19">
        <f>Registrering!X41</f>
        <v>16</v>
      </c>
      <c r="O41" s="19">
        <f>Registrering!Y41</f>
        <v>30</v>
      </c>
      <c r="P41" s="19">
        <f>Registrering!Z41</f>
        <v>20</v>
      </c>
      <c r="Q41" s="19"/>
      <c r="R41" s="12">
        <f>Registrering!AB41</f>
        <v>187</v>
      </c>
      <c r="S41" s="10">
        <v>38</v>
      </c>
    </row>
    <row r="42" spans="1:20" x14ac:dyDescent="0.25">
      <c r="A42" s="15" t="str">
        <f>Registrering!A42</f>
        <v>Sørlandet krets</v>
      </c>
      <c r="B42" s="15" t="str">
        <f>Registrering!B42</f>
        <v>Kristiansand FSK</v>
      </c>
      <c r="C42" s="19">
        <f>Registrering!C42</f>
        <v>49</v>
      </c>
      <c r="D42" s="15" t="str">
        <f>Registrering!D42</f>
        <v>Ulv</v>
      </c>
      <c r="E42" s="19">
        <f>Registrering!O42</f>
        <v>34.5</v>
      </c>
      <c r="F42" s="19">
        <f>Registrering!P42</f>
        <v>13</v>
      </c>
      <c r="G42" s="19">
        <f>Registrering!Q42</f>
        <v>2</v>
      </c>
      <c r="H42" s="19">
        <f>Registrering!R42</f>
        <v>35</v>
      </c>
      <c r="I42" s="19">
        <f>Registrering!S42</f>
        <v>12</v>
      </c>
      <c r="J42" s="19">
        <f>Registrering!T42</f>
        <v>35</v>
      </c>
      <c r="K42" s="19">
        <f>Registrering!U42</f>
        <v>5</v>
      </c>
      <c r="L42" s="19">
        <f>Registrering!V42</f>
        <v>32</v>
      </c>
      <c r="M42" s="19">
        <f>Registrering!W42</f>
        <v>44</v>
      </c>
      <c r="N42" s="19">
        <f>Registrering!X42</f>
        <v>31</v>
      </c>
      <c r="O42" s="19">
        <f>Registrering!Y42</f>
        <v>18</v>
      </c>
      <c r="P42" s="19">
        <f>Registrering!Z42</f>
        <v>10</v>
      </c>
      <c r="Q42" s="19">
        <f>Registrering!AA42</f>
        <v>-100</v>
      </c>
      <c r="R42" s="12">
        <f>Registrering!AB42</f>
        <v>171.5</v>
      </c>
      <c r="S42" s="10">
        <v>39</v>
      </c>
      <c r="T42" t="s">
        <v>100</v>
      </c>
    </row>
    <row r="43" spans="1:20" x14ac:dyDescent="0.25">
      <c r="A43" s="15" t="str">
        <f>Registrering!A43</f>
        <v>Sørlandet krets</v>
      </c>
      <c r="B43" s="15" t="str">
        <f>Registrering!B43</f>
        <v>7.Kristiansand Sjø</v>
      </c>
      <c r="C43" s="19">
        <f>Registrering!C43</f>
        <v>22</v>
      </c>
      <c r="D43" s="15" t="str">
        <f>Registrering!D43</f>
        <v>Svane</v>
      </c>
      <c r="E43" s="19">
        <f>Registrering!O43</f>
        <v>37.5</v>
      </c>
      <c r="F43" s="19">
        <f>Registrering!P43</f>
        <v>15</v>
      </c>
      <c r="G43" s="19">
        <f>Registrering!Q43</f>
        <v>2</v>
      </c>
      <c r="H43" s="19">
        <f>Registrering!R43</f>
        <v>38.5</v>
      </c>
      <c r="I43" s="19">
        <f>Registrering!S43</f>
        <v>38</v>
      </c>
      <c r="J43" s="19">
        <f>Registrering!T43</f>
        <v>25</v>
      </c>
      <c r="K43" s="19">
        <f>Registrering!U43</f>
        <v>15</v>
      </c>
      <c r="L43" s="19">
        <f>Registrering!V43</f>
        <v>32</v>
      </c>
      <c r="M43" s="19">
        <f>Registrering!W43</f>
        <v>24</v>
      </c>
      <c r="N43" s="19">
        <f>Registrering!X43</f>
        <v>33</v>
      </c>
      <c r="O43" s="19">
        <f>Registrering!Y43</f>
        <v>30</v>
      </c>
      <c r="P43" s="19">
        <f>Registrering!Z43</f>
        <v>25</v>
      </c>
      <c r="Q43" s="19"/>
      <c r="R43" s="12">
        <f ca="1">Registrering!AB43</f>
        <v>239</v>
      </c>
      <c r="S43" s="10" t="str">
        <f>Registrering!AC43</f>
        <v>UK</v>
      </c>
    </row>
    <row r="44" spans="1:20" x14ac:dyDescent="0.25">
      <c r="A44" s="15" t="str">
        <f>Registrering!A44</f>
        <v>Aust-Agder krets</v>
      </c>
      <c r="B44" s="15" t="str">
        <f>Registrering!B44</f>
        <v>1.Øyestad</v>
      </c>
      <c r="C44" s="19">
        <f>Registrering!C44</f>
        <v>47</v>
      </c>
      <c r="D44" s="15" t="str">
        <f>Registrering!D44</f>
        <v>Ekorn</v>
      </c>
      <c r="E44" s="19">
        <f>Registrering!O44</f>
        <v>34.5</v>
      </c>
      <c r="F44" s="19">
        <f>Registrering!P44</f>
        <v>17</v>
      </c>
      <c r="G44" s="19">
        <f>Registrering!Q44</f>
        <v>5</v>
      </c>
      <c r="H44" s="19">
        <f>Registrering!R44</f>
        <v>40</v>
      </c>
      <c r="I44" s="19">
        <f>Registrering!S44</f>
        <v>30</v>
      </c>
      <c r="J44" s="19">
        <f>Registrering!T44</f>
        <v>15</v>
      </c>
      <c r="K44" s="19">
        <f>Registrering!U44</f>
        <v>10</v>
      </c>
      <c r="L44" s="19">
        <f>Registrering!V44</f>
        <v>40</v>
      </c>
      <c r="M44" s="19">
        <f>Registrering!W44</f>
        <v>36</v>
      </c>
      <c r="N44" s="19">
        <f>Registrering!X44</f>
        <v>31</v>
      </c>
      <c r="O44" s="19">
        <f>Registrering!Y44</f>
        <v>33</v>
      </c>
      <c r="P44" s="19">
        <f>Registrering!Z44</f>
        <v>5</v>
      </c>
      <c r="Q44" s="19"/>
      <c r="R44" s="12">
        <f ca="1">Registrering!AB44</f>
        <v>260.5</v>
      </c>
      <c r="S44" s="10" t="str">
        <f>Registrering!AC44</f>
        <v>UK</v>
      </c>
    </row>
    <row r="45" spans="1:20" x14ac:dyDescent="0.25">
      <c r="A45" s="15" t="str">
        <f>Registrering!A45</f>
        <v>Sørlandet krets</v>
      </c>
      <c r="B45" s="15" t="str">
        <f>Registrering!B45</f>
        <v>1.Vennesla</v>
      </c>
      <c r="C45" s="19">
        <f>Registrering!C45</f>
        <v>17</v>
      </c>
      <c r="D45" s="15" t="str">
        <f>Registrering!D45</f>
        <v>Bever</v>
      </c>
      <c r="E45" s="19">
        <f>Registrering!O45</f>
        <v>30.5</v>
      </c>
      <c r="F45" s="19">
        <f>Registrering!P45</f>
        <v>15</v>
      </c>
      <c r="G45" s="19">
        <f>Registrering!Q45</f>
        <v>0</v>
      </c>
      <c r="H45" s="19">
        <f>Registrering!R45</f>
        <v>41</v>
      </c>
      <c r="I45" s="19">
        <f>Registrering!S45</f>
        <v>23</v>
      </c>
      <c r="J45" s="19">
        <f>Registrering!T45</f>
        <v>30</v>
      </c>
      <c r="K45" s="19">
        <f>Registrering!U45</f>
        <v>5</v>
      </c>
      <c r="L45" s="19">
        <f>Registrering!V45</f>
        <v>12</v>
      </c>
      <c r="M45" s="19">
        <f>Registrering!W45</f>
        <v>18</v>
      </c>
      <c r="N45" s="19">
        <f>Registrering!X45</f>
        <v>33</v>
      </c>
      <c r="O45" s="19">
        <f>Registrering!Y45</f>
        <v>43</v>
      </c>
      <c r="P45" s="19">
        <f>Registrering!Z45</f>
        <v>10</v>
      </c>
      <c r="Q45" s="19"/>
      <c r="R45" s="12">
        <f ca="1">Registrering!AB45</f>
        <v>315</v>
      </c>
      <c r="S45" s="10" t="str">
        <f>Registrering!AC45</f>
        <v>UK</v>
      </c>
    </row>
    <row r="46" spans="1:20" x14ac:dyDescent="0.25">
      <c r="A46" s="15" t="str">
        <f>Registrering!A46</f>
        <v>KFUKM</v>
      </c>
      <c r="B46" s="15" t="str">
        <f>Registrering!B46</f>
        <v>Bykle KM</v>
      </c>
      <c r="C46" s="19">
        <f>Registrering!C46</f>
        <v>70</v>
      </c>
      <c r="D46" s="15" t="str">
        <f>Registrering!D46</f>
        <v>Fjellrev</v>
      </c>
      <c r="E46" s="19">
        <f>Registrering!O46</f>
        <v>29</v>
      </c>
      <c r="F46" s="19">
        <f>Registrering!P46</f>
        <v>12</v>
      </c>
      <c r="G46" s="19">
        <f>Registrering!Q46</f>
        <v>0</v>
      </c>
      <c r="H46" s="19">
        <f>Registrering!R46</f>
        <v>36</v>
      </c>
      <c r="I46" s="19">
        <f>Registrering!S46</f>
        <v>44</v>
      </c>
      <c r="J46" s="19">
        <f>Registrering!T46</f>
        <v>35</v>
      </c>
      <c r="K46" s="19">
        <f>Registrering!U46</f>
        <v>5</v>
      </c>
      <c r="L46" s="19">
        <f>Registrering!V46</f>
        <v>5</v>
      </c>
      <c r="M46" s="19">
        <f>Registrering!W46</f>
        <v>30</v>
      </c>
      <c r="N46" s="19">
        <f>Registrering!X46</f>
        <v>17</v>
      </c>
      <c r="O46" s="19">
        <f>Registrering!Y46</f>
        <v>29</v>
      </c>
      <c r="P46" s="19">
        <f>Registrering!Z46</f>
        <v>10</v>
      </c>
      <c r="Q46" s="19"/>
      <c r="R46" s="12">
        <f ca="1">Registrering!AB46</f>
        <v>191.5</v>
      </c>
      <c r="S46" s="10" t="str">
        <f>Registrering!AC46</f>
        <v>UK</v>
      </c>
    </row>
    <row r="47" spans="1:20" x14ac:dyDescent="0.25">
      <c r="A47" s="15" t="str">
        <f>Registrering!A47</f>
        <v>Aust-Agder krets</v>
      </c>
      <c r="B47" s="15" t="str">
        <f>Registrering!B47</f>
        <v>Fevik 1</v>
      </c>
      <c r="C47" s="19">
        <f>Registrering!C47</f>
        <v>14</v>
      </c>
      <c r="D47" s="15" t="str">
        <f>Registrering!D47</f>
        <v>Røyskatt</v>
      </c>
      <c r="E47" s="19">
        <f>Registrering!O47</f>
        <v>28.5</v>
      </c>
      <c r="F47" s="19">
        <f>Registrering!P47</f>
        <v>0</v>
      </c>
      <c r="G47" s="19">
        <f>Registrering!Q47</f>
        <v>0</v>
      </c>
      <c r="H47" s="19">
        <f>Registrering!R47</f>
        <v>14.5</v>
      </c>
      <c r="I47" s="19">
        <f>Registrering!S47</f>
        <v>34</v>
      </c>
      <c r="J47" s="19">
        <f>Registrering!T47</f>
        <v>38</v>
      </c>
      <c r="K47" s="19">
        <f>Registrering!U47</f>
        <v>13</v>
      </c>
      <c r="L47" s="19">
        <f>Registrering!V47</f>
        <v>25</v>
      </c>
      <c r="M47" s="19">
        <f>Registrering!W47</f>
        <v>20</v>
      </c>
      <c r="N47" s="19">
        <f>Registrering!X47</f>
        <v>13</v>
      </c>
      <c r="O47" s="19">
        <f>Registrering!Y47</f>
        <v>28</v>
      </c>
      <c r="P47" s="19">
        <f>Registrering!Z47</f>
        <v>25</v>
      </c>
      <c r="Q47" s="19"/>
      <c r="R47" s="12">
        <f>Registrering!AB47</f>
        <v>239</v>
      </c>
      <c r="S47" s="10" t="str">
        <f>Registrering!AC47</f>
        <v>UK</v>
      </c>
    </row>
    <row r="48" spans="1:20" x14ac:dyDescent="0.25">
      <c r="A48" s="15" t="str">
        <f>Registrering!A48</f>
        <v>Sørlandet krets</v>
      </c>
      <c r="B48" s="15" t="str">
        <f>Registrering!B48</f>
        <v>1.Vanse</v>
      </c>
      <c r="C48" s="19">
        <f>Registrering!C48</f>
        <v>41</v>
      </c>
      <c r="D48" s="15" t="str">
        <f>Registrering!D48</f>
        <v>Ulv</v>
      </c>
      <c r="E48" s="19">
        <f>Registrering!O48</f>
        <v>25.5</v>
      </c>
      <c r="F48" s="19">
        <f>Registrering!P48</f>
        <v>6</v>
      </c>
      <c r="G48" s="19">
        <f>Registrering!Q48</f>
        <v>2</v>
      </c>
      <c r="H48" s="19">
        <f>Registrering!R48</f>
        <v>12</v>
      </c>
      <c r="I48" s="19">
        <f>Registrering!S48</f>
        <v>38</v>
      </c>
      <c r="J48" s="19">
        <f>Registrering!T48</f>
        <v>40</v>
      </c>
      <c r="K48" s="19">
        <f>Registrering!U48</f>
        <v>0</v>
      </c>
      <c r="L48" s="19">
        <f>Registrering!V48</f>
        <v>10</v>
      </c>
      <c r="M48" s="19">
        <f>Registrering!W48</f>
        <v>40</v>
      </c>
      <c r="N48" s="19">
        <f>Registrering!X48</f>
        <v>15</v>
      </c>
      <c r="O48" s="19">
        <f>Registrering!Y48</f>
        <v>33</v>
      </c>
      <c r="P48" s="19">
        <f>Registrering!Z48</f>
        <v>15</v>
      </c>
      <c r="Q48" s="19"/>
      <c r="R48" s="12">
        <f ca="1">Registrering!AB48</f>
        <v>239</v>
      </c>
      <c r="S48" s="10" t="str">
        <f>Registrering!AC48</f>
        <v>UK</v>
      </c>
    </row>
    <row r="49" spans="1:20" x14ac:dyDescent="0.25">
      <c r="A49" s="15" t="str">
        <f>Registrering!A49</f>
        <v>Aust-Agder krets</v>
      </c>
      <c r="B49" s="15" t="str">
        <f>Registrering!B49</f>
        <v>1.Øyestad</v>
      </c>
      <c r="C49" s="19">
        <f>Registrering!C49</f>
        <v>35</v>
      </c>
      <c r="D49" s="15" t="str">
        <f>Registrering!D49</f>
        <v>Elg</v>
      </c>
      <c r="E49" s="19">
        <f>Registrering!O49</f>
        <v>26.5</v>
      </c>
      <c r="F49" s="19">
        <f>Registrering!P49</f>
        <v>10</v>
      </c>
      <c r="G49" s="19">
        <f>Registrering!Q49</f>
        <v>0</v>
      </c>
      <c r="H49" s="19">
        <f>Registrering!R49</f>
        <v>5</v>
      </c>
      <c r="I49" s="19">
        <f>Registrering!S49</f>
        <v>29</v>
      </c>
      <c r="J49" s="19">
        <f>Registrering!T49</f>
        <v>30</v>
      </c>
      <c r="K49" s="19">
        <f>Registrering!U49</f>
        <v>15</v>
      </c>
      <c r="L49" s="19">
        <f>Registrering!V49</f>
        <v>10</v>
      </c>
      <c r="M49" s="19">
        <f>Registrering!W49</f>
        <v>8</v>
      </c>
      <c r="N49" s="19">
        <f>Registrering!X49</f>
        <v>26</v>
      </c>
      <c r="O49" s="19">
        <f>Registrering!Y49</f>
        <v>22</v>
      </c>
      <c r="P49" s="19">
        <f>Registrering!Z49</f>
        <v>10</v>
      </c>
      <c r="Q49" s="19"/>
      <c r="R49" s="12">
        <f ca="1">Registrering!AB49</f>
        <v>252</v>
      </c>
      <c r="S49" s="10" t="str">
        <f>Registrering!AC49</f>
        <v>UK</v>
      </c>
    </row>
    <row r="50" spans="1:20" x14ac:dyDescent="0.25">
      <c r="A50" s="15" t="str">
        <f>Registrering!A50</f>
        <v>Sørlandet krets</v>
      </c>
      <c r="B50" s="15" t="str">
        <f>Registrering!B50</f>
        <v>1.Lyngdal</v>
      </c>
      <c r="C50" s="19">
        <f>Registrering!C50</f>
        <v>33</v>
      </c>
      <c r="D50" s="15" t="str">
        <f>Registrering!D50</f>
        <v>Rev</v>
      </c>
      <c r="E50" s="19">
        <f>Registrering!O50</f>
        <v>29</v>
      </c>
      <c r="F50" s="19">
        <f>Registrering!P50</f>
        <v>11</v>
      </c>
      <c r="G50" s="19">
        <f>Registrering!Q50</f>
        <v>0</v>
      </c>
      <c r="H50" s="19">
        <f>Registrering!R50</f>
        <v>39</v>
      </c>
      <c r="I50" s="19">
        <f>Registrering!S50</f>
        <v>40</v>
      </c>
      <c r="J50" s="19">
        <f>Registrering!T50</f>
        <v>20</v>
      </c>
      <c r="K50" s="19">
        <f>Registrering!U50</f>
        <v>15</v>
      </c>
      <c r="L50" s="19">
        <f>Registrering!V50</f>
        <v>50</v>
      </c>
      <c r="M50" s="19">
        <f>Registrering!W50</f>
        <v>2</v>
      </c>
      <c r="N50" s="19">
        <f>Registrering!X50</f>
        <v>27</v>
      </c>
      <c r="O50" s="19">
        <f>Registrering!Y50</f>
        <v>26</v>
      </c>
      <c r="P50" s="19">
        <f>Registrering!Z50</f>
        <v>10</v>
      </c>
      <c r="Q50" s="19">
        <f>Registrering!AA50</f>
        <v>-269</v>
      </c>
      <c r="R50" s="12" t="str">
        <f>Registrering!AB50</f>
        <v>DSQ</v>
      </c>
      <c r="S50" s="10"/>
      <c r="T50" t="s">
        <v>99</v>
      </c>
    </row>
    <row r="51" spans="1:20" x14ac:dyDescent="0.25">
      <c r="A51" s="20" t="str">
        <f>Registrering!A51</f>
        <v>Sørlandet krets</v>
      </c>
      <c r="B51" s="20" t="str">
        <f>Registrering!B51</f>
        <v>7.Kristiansand Sjø</v>
      </c>
      <c r="C51" s="21">
        <f>Registrering!C51</f>
        <v>3</v>
      </c>
      <c r="D51" s="20" t="str">
        <f>Registrering!D51</f>
        <v>Ærfugl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4" t="str">
        <f>Registrering!AB51</f>
        <v>DNS</v>
      </c>
      <c r="S51" s="10"/>
    </row>
    <row r="52" spans="1:20" x14ac:dyDescent="0.25">
      <c r="A52" s="20" t="str">
        <f>Registrering!A52</f>
        <v>Sørlandet krets</v>
      </c>
      <c r="B52" s="20" t="str">
        <f>Registrering!B52</f>
        <v>1.Høvåg</v>
      </c>
      <c r="C52" s="21">
        <f>Registrering!C52</f>
        <v>5</v>
      </c>
      <c r="D52" s="20" t="str">
        <f>Registrering!D52</f>
        <v>Lama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4" t="str">
        <f>Registrering!AB52</f>
        <v>DNS</v>
      </c>
      <c r="S52" s="10"/>
    </row>
    <row r="53" spans="1:20" x14ac:dyDescent="0.25">
      <c r="A53" s="20" t="str">
        <f>Registrering!A53</f>
        <v>Aust-Agder krets</v>
      </c>
      <c r="B53" s="20" t="str">
        <f>Registrering!B53</f>
        <v>1.Øyestad</v>
      </c>
      <c r="C53" s="21">
        <f>Registrering!C53</f>
        <v>12</v>
      </c>
      <c r="D53" s="20" t="str">
        <f>Registrering!D53</f>
        <v>Havørn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4" t="str">
        <f>Registrering!AB53</f>
        <v>DNS</v>
      </c>
      <c r="S53" s="10"/>
    </row>
    <row r="54" spans="1:20" x14ac:dyDescent="0.25">
      <c r="A54" s="20" t="str">
        <f>Registrering!A54</f>
        <v>Sørlandet krets</v>
      </c>
      <c r="B54" s="20" t="str">
        <f>Registrering!B54</f>
        <v>1.Vennesla</v>
      </c>
      <c r="C54" s="21">
        <f>Registrering!C54</f>
        <v>19</v>
      </c>
      <c r="D54" s="20" t="str">
        <f>Registrering!D54</f>
        <v>Gaupe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4" t="str">
        <f>Registrering!AB54</f>
        <v>DNS</v>
      </c>
      <c r="S54" s="10"/>
    </row>
    <row r="55" spans="1:20" x14ac:dyDescent="0.25">
      <c r="A55" s="20" t="str">
        <f>Registrering!A55</f>
        <v>Sørlandet krets</v>
      </c>
      <c r="B55" s="20" t="str">
        <f>Registrering!B55</f>
        <v>1.Vanse</v>
      </c>
      <c r="C55" s="21">
        <f>Registrering!C55</f>
        <v>71</v>
      </c>
      <c r="D55" s="20" t="str">
        <f>Registrering!D55</f>
        <v>Hjort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4" t="str">
        <f>Registrering!AB55</f>
        <v>DNS</v>
      </c>
      <c r="S55" s="10"/>
    </row>
    <row r="56" spans="1:20" x14ac:dyDescent="0.25">
      <c r="S56" s="10"/>
    </row>
    <row r="57" spans="1:20" x14ac:dyDescent="0.25">
      <c r="S57" s="10"/>
    </row>
    <row r="58" spans="1:20" x14ac:dyDescent="0.25">
      <c r="S58" s="10"/>
    </row>
    <row r="59" spans="1:20" x14ac:dyDescent="0.25">
      <c r="S59" s="10"/>
    </row>
    <row r="60" spans="1:20" x14ac:dyDescent="0.25">
      <c r="S60" s="10"/>
    </row>
    <row r="61" spans="1:20" x14ac:dyDescent="0.25">
      <c r="S61" s="10"/>
    </row>
    <row r="62" spans="1:20" x14ac:dyDescent="0.25">
      <c r="S62" s="10"/>
    </row>
  </sheetData>
  <sortState ref="A4:Q50">
    <sortCondition ref="C4:C50"/>
  </sortState>
  <mergeCells count="2">
    <mergeCell ref="E1:K1"/>
    <mergeCell ref="L1:P1"/>
  </mergeCells>
  <printOptions gridLines="1"/>
  <pageMargins left="0.70866141732283472" right="0.70866141732283472" top="0.74803149606299213" bottom="0.74803149606299213" header="0.31496062992125984" footer="0.31496062992125984"/>
  <pageSetup paperSize="9" scale="71" fitToHeight="0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workbookViewId="0">
      <selection activeCell="C17" sqref="C17"/>
    </sheetView>
  </sheetViews>
  <sheetFormatPr baseColWidth="10" defaultRowHeight="15" x14ac:dyDescent="0.25"/>
  <cols>
    <col min="1" max="1" width="19.140625" customWidth="1"/>
    <col min="2" max="2" width="17.5703125" customWidth="1"/>
    <col min="3" max="3" width="9.85546875" style="10" bestFit="1" customWidth="1"/>
    <col min="4" max="4" width="12.7109375" customWidth="1"/>
    <col min="5" max="5" width="6.85546875" customWidth="1"/>
    <col min="6" max="6" width="7.28515625" customWidth="1"/>
    <col min="7" max="7" width="6" bestFit="1" customWidth="1"/>
    <col min="8" max="8" width="5.5703125" bestFit="1" customWidth="1"/>
    <col min="9" max="9" width="4.85546875" customWidth="1"/>
    <col min="10" max="13" width="6.28515625" bestFit="1" customWidth="1"/>
    <col min="14" max="14" width="7.85546875" customWidth="1"/>
    <col min="15" max="15" width="8.28515625" customWidth="1"/>
    <col min="16" max="17" width="7.140625" customWidth="1"/>
    <col min="18" max="18" width="7.85546875" style="15" customWidth="1"/>
    <col min="19" max="19" width="11.42578125" style="15"/>
  </cols>
  <sheetData>
    <row r="1" spans="1:19" x14ac:dyDescent="0.25">
      <c r="E1" s="32" t="s">
        <v>19</v>
      </c>
      <c r="F1" s="32"/>
      <c r="G1" s="32"/>
      <c r="H1" s="32"/>
      <c r="I1" s="32"/>
      <c r="J1" s="32"/>
      <c r="K1" s="32"/>
      <c r="L1" s="33" t="s">
        <v>20</v>
      </c>
      <c r="M1" s="33"/>
      <c r="N1" s="33"/>
      <c r="O1" s="33"/>
      <c r="P1" s="33"/>
      <c r="Q1" s="29"/>
      <c r="R1" s="1"/>
    </row>
    <row r="2" spans="1:19" s="1" customFormat="1" ht="32.25" customHeight="1" x14ac:dyDescent="0.25">
      <c r="A2" s="2"/>
      <c r="B2" s="2"/>
      <c r="C2" s="14"/>
      <c r="D2" s="2"/>
      <c r="E2" s="13" t="s">
        <v>79</v>
      </c>
      <c r="F2" s="13" t="s">
        <v>90</v>
      </c>
      <c r="G2" s="13" t="s">
        <v>91</v>
      </c>
      <c r="H2" s="13" t="s">
        <v>79</v>
      </c>
      <c r="I2" s="13" t="s">
        <v>80</v>
      </c>
      <c r="J2" s="13" t="s">
        <v>86</v>
      </c>
      <c r="K2" s="13" t="s">
        <v>87</v>
      </c>
      <c r="L2" s="7" t="s">
        <v>80</v>
      </c>
      <c r="M2" s="7" t="s">
        <v>80</v>
      </c>
      <c r="N2" s="7" t="s">
        <v>80</v>
      </c>
      <c r="O2" s="7" t="s">
        <v>80</v>
      </c>
      <c r="P2" s="7" t="s">
        <v>82</v>
      </c>
      <c r="Q2" s="30"/>
      <c r="R2" s="8" t="s">
        <v>85</v>
      </c>
      <c r="S2" s="9"/>
    </row>
    <row r="3" spans="1:19" s="1" customFormat="1" ht="32.25" customHeight="1" x14ac:dyDescent="0.25">
      <c r="A3" s="2" t="s">
        <v>0</v>
      </c>
      <c r="B3" s="2" t="s">
        <v>1</v>
      </c>
      <c r="C3" s="14" t="s">
        <v>3</v>
      </c>
      <c r="D3" s="2" t="s">
        <v>2</v>
      </c>
      <c r="E3" s="13" t="s">
        <v>17</v>
      </c>
      <c r="F3" s="13" t="s">
        <v>76</v>
      </c>
      <c r="G3" s="13" t="s">
        <v>16</v>
      </c>
      <c r="H3" s="13" t="s">
        <v>77</v>
      </c>
      <c r="I3" s="13" t="s">
        <v>81</v>
      </c>
      <c r="J3" s="13" t="s">
        <v>18</v>
      </c>
      <c r="K3" s="13" t="s">
        <v>84</v>
      </c>
      <c r="L3" s="7" t="s">
        <v>92</v>
      </c>
      <c r="M3" s="7" t="s">
        <v>93</v>
      </c>
      <c r="N3" s="7" t="s">
        <v>94</v>
      </c>
      <c r="O3" s="7" t="s">
        <v>95</v>
      </c>
      <c r="P3" s="7" t="s">
        <v>83</v>
      </c>
      <c r="Q3" s="30" t="s">
        <v>96</v>
      </c>
      <c r="R3" s="8" t="s">
        <v>4</v>
      </c>
      <c r="S3" s="9" t="s">
        <v>89</v>
      </c>
    </row>
    <row r="4" spans="1:19" x14ac:dyDescent="0.25">
      <c r="A4" t="s">
        <v>10</v>
      </c>
      <c r="B4" t="s">
        <v>67</v>
      </c>
      <c r="C4" s="10">
        <v>8</v>
      </c>
      <c r="D4" t="s">
        <v>36</v>
      </c>
      <c r="E4" s="10">
        <v>42.5</v>
      </c>
      <c r="F4" s="10">
        <v>20</v>
      </c>
      <c r="G4" s="10">
        <v>5</v>
      </c>
      <c r="H4" s="10">
        <v>45</v>
      </c>
      <c r="I4" s="10">
        <v>46</v>
      </c>
      <c r="J4" s="10">
        <v>50</v>
      </c>
      <c r="K4" s="10">
        <v>15</v>
      </c>
      <c r="L4" s="10">
        <v>12</v>
      </c>
      <c r="M4" s="10">
        <v>50</v>
      </c>
      <c r="N4" s="10">
        <v>41</v>
      </c>
      <c r="O4" s="10">
        <v>37</v>
      </c>
      <c r="P4" s="10">
        <v>35</v>
      </c>
      <c r="Q4" s="10"/>
      <c r="R4" s="12">
        <f t="shared" ref="R4:R18" si="0">SUM(E4:Q4)</f>
        <v>398.5</v>
      </c>
      <c r="S4" s="19">
        <v>1</v>
      </c>
    </row>
    <row r="5" spans="1:19" x14ac:dyDescent="0.25">
      <c r="A5" t="s">
        <v>10</v>
      </c>
      <c r="B5" t="s">
        <v>67</v>
      </c>
      <c r="C5" s="10">
        <v>45</v>
      </c>
      <c r="D5" t="s">
        <v>38</v>
      </c>
      <c r="E5" s="10">
        <v>38</v>
      </c>
      <c r="F5" s="10">
        <v>19</v>
      </c>
      <c r="G5" s="10">
        <v>6</v>
      </c>
      <c r="H5" s="10">
        <v>39</v>
      </c>
      <c r="I5" s="10">
        <v>46</v>
      </c>
      <c r="J5" s="10">
        <v>45</v>
      </c>
      <c r="K5" s="10">
        <v>15</v>
      </c>
      <c r="L5" s="10">
        <v>27</v>
      </c>
      <c r="M5" s="10">
        <v>46</v>
      </c>
      <c r="N5" s="10">
        <v>29</v>
      </c>
      <c r="O5" s="10">
        <v>42</v>
      </c>
      <c r="P5" s="10">
        <v>27</v>
      </c>
      <c r="Q5" s="10"/>
      <c r="R5" s="12">
        <f t="shared" si="0"/>
        <v>379</v>
      </c>
      <c r="S5" s="19">
        <v>2</v>
      </c>
    </row>
    <row r="6" spans="1:19" x14ac:dyDescent="0.25">
      <c r="A6" t="s">
        <v>10</v>
      </c>
      <c r="B6" t="s">
        <v>67</v>
      </c>
      <c r="C6" s="10">
        <v>23</v>
      </c>
      <c r="D6" t="s">
        <v>44</v>
      </c>
      <c r="E6" s="10">
        <v>37.5</v>
      </c>
      <c r="F6" s="10">
        <v>13</v>
      </c>
      <c r="G6" s="10">
        <v>7</v>
      </c>
      <c r="H6" s="10">
        <v>42</v>
      </c>
      <c r="I6" s="10">
        <v>50</v>
      </c>
      <c r="J6" s="10">
        <v>45</v>
      </c>
      <c r="K6" s="10">
        <v>15</v>
      </c>
      <c r="L6" s="10">
        <v>22</v>
      </c>
      <c r="M6" s="10">
        <v>28</v>
      </c>
      <c r="N6" s="26">
        <v>44</v>
      </c>
      <c r="O6" s="10">
        <v>35</v>
      </c>
      <c r="P6" s="10">
        <v>35</v>
      </c>
      <c r="Q6" s="10"/>
      <c r="R6" s="12">
        <f t="shared" si="0"/>
        <v>373.5</v>
      </c>
      <c r="S6" s="19">
        <v>3</v>
      </c>
    </row>
    <row r="7" spans="1:19" x14ac:dyDescent="0.25">
      <c r="A7" t="s">
        <v>10</v>
      </c>
      <c r="B7" t="s">
        <v>71</v>
      </c>
      <c r="C7" s="10">
        <v>29</v>
      </c>
      <c r="D7" t="s">
        <v>72</v>
      </c>
      <c r="E7" s="10">
        <v>29.5</v>
      </c>
      <c r="F7" s="10">
        <v>17</v>
      </c>
      <c r="G7" s="10">
        <v>20</v>
      </c>
      <c r="H7" s="10">
        <v>27.5</v>
      </c>
      <c r="I7" s="10">
        <v>46</v>
      </c>
      <c r="J7" s="10">
        <v>50</v>
      </c>
      <c r="K7" s="10">
        <v>15</v>
      </c>
      <c r="L7" s="10">
        <v>21</v>
      </c>
      <c r="M7" s="10">
        <v>24</v>
      </c>
      <c r="N7" s="10">
        <v>27</v>
      </c>
      <c r="O7" s="10">
        <v>32</v>
      </c>
      <c r="P7" s="10">
        <v>27</v>
      </c>
      <c r="Q7" s="10"/>
      <c r="R7" s="12">
        <f t="shared" si="0"/>
        <v>336</v>
      </c>
      <c r="S7" s="19">
        <v>4</v>
      </c>
    </row>
    <row r="8" spans="1:19" x14ac:dyDescent="0.25">
      <c r="A8" t="s">
        <v>10</v>
      </c>
      <c r="B8" t="s">
        <v>67</v>
      </c>
      <c r="C8" s="10">
        <v>9</v>
      </c>
      <c r="D8" t="s">
        <v>21</v>
      </c>
      <c r="E8" s="10">
        <v>34</v>
      </c>
      <c r="F8" s="10">
        <v>11</v>
      </c>
      <c r="G8" s="10">
        <v>4</v>
      </c>
      <c r="H8" s="10">
        <v>42</v>
      </c>
      <c r="I8" s="10">
        <v>50</v>
      </c>
      <c r="J8" s="10">
        <v>45</v>
      </c>
      <c r="K8" s="10">
        <v>15</v>
      </c>
      <c r="L8" s="10">
        <v>5</v>
      </c>
      <c r="M8" s="10">
        <v>26</v>
      </c>
      <c r="N8" s="10">
        <v>29</v>
      </c>
      <c r="O8" s="10">
        <v>34</v>
      </c>
      <c r="P8" s="10">
        <v>20</v>
      </c>
      <c r="Q8" s="10"/>
      <c r="R8" s="12">
        <f t="shared" si="0"/>
        <v>315</v>
      </c>
      <c r="S8" s="19">
        <v>5</v>
      </c>
    </row>
    <row r="9" spans="1:19" x14ac:dyDescent="0.25">
      <c r="A9" t="s">
        <v>10</v>
      </c>
      <c r="B9" t="s">
        <v>65</v>
      </c>
      <c r="C9" s="10">
        <v>46</v>
      </c>
      <c r="D9" t="s">
        <v>66</v>
      </c>
      <c r="E9" s="10">
        <v>38</v>
      </c>
      <c r="F9" s="10">
        <v>12</v>
      </c>
      <c r="G9" s="10">
        <v>6</v>
      </c>
      <c r="H9" s="10">
        <v>41</v>
      </c>
      <c r="I9" s="10">
        <v>42</v>
      </c>
      <c r="J9" s="10">
        <v>30</v>
      </c>
      <c r="K9" s="10">
        <v>15</v>
      </c>
      <c r="L9" s="10">
        <v>15</v>
      </c>
      <c r="M9" s="10">
        <v>26</v>
      </c>
      <c r="N9" s="10">
        <v>29</v>
      </c>
      <c r="O9" s="10">
        <v>26</v>
      </c>
      <c r="P9" s="10">
        <v>35</v>
      </c>
      <c r="Q9" s="10"/>
      <c r="R9" s="12">
        <f t="shared" si="0"/>
        <v>315</v>
      </c>
      <c r="S9" s="19">
        <v>5</v>
      </c>
    </row>
    <row r="10" spans="1:19" x14ac:dyDescent="0.25">
      <c r="A10" t="s">
        <v>10</v>
      </c>
      <c r="B10" t="s">
        <v>73</v>
      </c>
      <c r="C10" s="10">
        <v>6</v>
      </c>
      <c r="D10" t="s">
        <v>21</v>
      </c>
      <c r="E10" s="10">
        <v>37</v>
      </c>
      <c r="F10" s="10">
        <v>15</v>
      </c>
      <c r="G10" s="10">
        <v>9</v>
      </c>
      <c r="H10" s="10">
        <v>38</v>
      </c>
      <c r="I10" s="10">
        <v>35</v>
      </c>
      <c r="J10" s="10">
        <v>48</v>
      </c>
      <c r="K10" s="10">
        <v>15</v>
      </c>
      <c r="L10" s="10">
        <v>15</v>
      </c>
      <c r="M10" s="10">
        <v>22</v>
      </c>
      <c r="N10" s="10">
        <v>37</v>
      </c>
      <c r="O10" s="10">
        <v>25</v>
      </c>
      <c r="P10" s="10">
        <v>15</v>
      </c>
      <c r="Q10" s="10"/>
      <c r="R10" s="12">
        <f t="shared" si="0"/>
        <v>311</v>
      </c>
      <c r="S10" s="19">
        <v>7</v>
      </c>
    </row>
    <row r="11" spans="1:19" x14ac:dyDescent="0.25">
      <c r="A11" t="s">
        <v>10</v>
      </c>
      <c r="B11" t="s">
        <v>67</v>
      </c>
      <c r="C11" s="10">
        <v>31</v>
      </c>
      <c r="D11" t="s">
        <v>32</v>
      </c>
      <c r="E11" s="10">
        <v>30.5</v>
      </c>
      <c r="F11" s="10">
        <v>14</v>
      </c>
      <c r="G11" s="10">
        <v>2</v>
      </c>
      <c r="H11" s="10">
        <v>36</v>
      </c>
      <c r="I11" s="10">
        <v>48</v>
      </c>
      <c r="J11" s="10">
        <v>35</v>
      </c>
      <c r="K11" s="10">
        <v>15</v>
      </c>
      <c r="L11" s="10">
        <v>10</v>
      </c>
      <c r="M11" s="10">
        <v>32</v>
      </c>
      <c r="N11" s="10">
        <v>38</v>
      </c>
      <c r="O11" s="10">
        <v>26</v>
      </c>
      <c r="P11" s="10">
        <v>20</v>
      </c>
      <c r="Q11" s="10"/>
      <c r="R11" s="12">
        <f t="shared" si="0"/>
        <v>306.5</v>
      </c>
      <c r="S11" s="19">
        <v>8</v>
      </c>
    </row>
    <row r="12" spans="1:19" x14ac:dyDescent="0.25">
      <c r="A12" t="s">
        <v>10</v>
      </c>
      <c r="B12" t="s">
        <v>68</v>
      </c>
      <c r="C12" s="10">
        <v>26</v>
      </c>
      <c r="D12" t="s">
        <v>36</v>
      </c>
      <c r="E12" s="10">
        <v>33</v>
      </c>
      <c r="F12" s="10">
        <v>8</v>
      </c>
      <c r="G12" s="10">
        <v>12</v>
      </c>
      <c r="H12" s="10">
        <v>22</v>
      </c>
      <c r="I12" s="10">
        <v>48</v>
      </c>
      <c r="J12" s="10">
        <v>30</v>
      </c>
      <c r="K12" s="10">
        <v>15</v>
      </c>
      <c r="L12" s="10">
        <v>17</v>
      </c>
      <c r="M12" s="10">
        <v>20</v>
      </c>
      <c r="N12" s="10">
        <v>29</v>
      </c>
      <c r="O12" s="10">
        <v>28</v>
      </c>
      <c r="P12" s="10">
        <v>25</v>
      </c>
      <c r="Q12" s="10"/>
      <c r="R12" s="12">
        <f t="shared" si="0"/>
        <v>287</v>
      </c>
      <c r="S12" s="19">
        <v>9</v>
      </c>
    </row>
    <row r="13" spans="1:19" s="16" customFormat="1" x14ac:dyDescent="0.25">
      <c r="A13" t="s">
        <v>10</v>
      </c>
      <c r="B13" t="s">
        <v>73</v>
      </c>
      <c r="C13" s="10">
        <v>43</v>
      </c>
      <c r="D13" t="s">
        <v>23</v>
      </c>
      <c r="E13" s="10">
        <v>26.5</v>
      </c>
      <c r="F13" s="10">
        <v>9</v>
      </c>
      <c r="G13" s="10">
        <v>0</v>
      </c>
      <c r="H13" s="10">
        <v>21</v>
      </c>
      <c r="I13" s="10">
        <v>46</v>
      </c>
      <c r="J13" s="10">
        <v>45</v>
      </c>
      <c r="K13" s="10">
        <v>15</v>
      </c>
      <c r="L13" s="10">
        <v>10</v>
      </c>
      <c r="M13" s="10">
        <v>18</v>
      </c>
      <c r="N13" s="26">
        <v>22</v>
      </c>
      <c r="O13" s="10">
        <v>27</v>
      </c>
      <c r="P13" s="10">
        <v>30</v>
      </c>
      <c r="Q13" s="10"/>
      <c r="R13" s="12">
        <f t="shared" si="0"/>
        <v>269.5</v>
      </c>
      <c r="S13" s="19">
        <v>10</v>
      </c>
    </row>
    <row r="14" spans="1:19" x14ac:dyDescent="0.25">
      <c r="A14" t="s">
        <v>10</v>
      </c>
      <c r="B14" t="s">
        <v>74</v>
      </c>
      <c r="C14" s="10">
        <v>39</v>
      </c>
      <c r="D14" t="s">
        <v>21</v>
      </c>
      <c r="E14" s="10">
        <v>32.5</v>
      </c>
      <c r="F14" s="10">
        <v>9</v>
      </c>
      <c r="G14" s="10">
        <v>13</v>
      </c>
      <c r="H14" s="10">
        <v>9</v>
      </c>
      <c r="I14" s="10">
        <v>40</v>
      </c>
      <c r="J14" s="10">
        <v>45</v>
      </c>
      <c r="K14" s="10">
        <v>15</v>
      </c>
      <c r="L14" s="10">
        <v>17</v>
      </c>
      <c r="M14" s="10">
        <v>6</v>
      </c>
      <c r="N14" s="10">
        <v>29</v>
      </c>
      <c r="O14" s="10">
        <v>25</v>
      </c>
      <c r="P14" s="10">
        <v>15</v>
      </c>
      <c r="Q14" s="10"/>
      <c r="R14" s="12">
        <f t="shared" si="0"/>
        <v>255.5</v>
      </c>
      <c r="S14" s="19">
        <v>11</v>
      </c>
    </row>
    <row r="15" spans="1:19" x14ac:dyDescent="0.25">
      <c r="A15" t="s">
        <v>10</v>
      </c>
      <c r="B15" t="s">
        <v>61</v>
      </c>
      <c r="C15" s="10">
        <v>4</v>
      </c>
      <c r="D15" t="s">
        <v>62</v>
      </c>
      <c r="E15" s="10">
        <v>26</v>
      </c>
      <c r="F15" s="10">
        <v>0</v>
      </c>
      <c r="G15" s="10">
        <v>0</v>
      </c>
      <c r="H15" s="10">
        <v>9</v>
      </c>
      <c r="I15" s="10">
        <v>22</v>
      </c>
      <c r="J15" s="10">
        <v>19</v>
      </c>
      <c r="K15" s="10">
        <v>15</v>
      </c>
      <c r="L15" s="10">
        <v>20</v>
      </c>
      <c r="M15" s="10">
        <v>10</v>
      </c>
      <c r="N15" s="10">
        <v>16</v>
      </c>
      <c r="O15" s="10">
        <v>30</v>
      </c>
      <c r="P15" s="10">
        <v>20</v>
      </c>
      <c r="Q15" s="10"/>
      <c r="R15" s="12">
        <f t="shared" si="0"/>
        <v>187</v>
      </c>
      <c r="S15" s="19">
        <v>12</v>
      </c>
    </row>
    <row r="16" spans="1:19" x14ac:dyDescent="0.25">
      <c r="A16" s="16" t="s">
        <v>10</v>
      </c>
      <c r="B16" s="16" t="s">
        <v>69</v>
      </c>
      <c r="C16" s="17">
        <v>47</v>
      </c>
      <c r="D16" s="16" t="s">
        <v>57</v>
      </c>
      <c r="E16" s="17">
        <v>34.5</v>
      </c>
      <c r="F16" s="17">
        <v>17</v>
      </c>
      <c r="G16" s="17">
        <v>5</v>
      </c>
      <c r="H16" s="17">
        <v>40</v>
      </c>
      <c r="I16" s="17">
        <v>30</v>
      </c>
      <c r="J16" s="17">
        <v>15</v>
      </c>
      <c r="K16" s="17">
        <v>10</v>
      </c>
      <c r="L16" s="17">
        <v>40</v>
      </c>
      <c r="M16" s="17">
        <v>36</v>
      </c>
      <c r="N16" s="17">
        <v>31</v>
      </c>
      <c r="O16" s="17">
        <v>33</v>
      </c>
      <c r="P16" s="17">
        <v>5</v>
      </c>
      <c r="Q16" s="17"/>
      <c r="R16" s="18">
        <f t="shared" si="0"/>
        <v>296.5</v>
      </c>
      <c r="S16" s="15" t="s">
        <v>98</v>
      </c>
    </row>
    <row r="17" spans="1:19" x14ac:dyDescent="0.25">
      <c r="A17" s="16" t="s">
        <v>10</v>
      </c>
      <c r="B17" s="16" t="s">
        <v>63</v>
      </c>
      <c r="C17" s="17">
        <v>14</v>
      </c>
      <c r="D17" s="16" t="s">
        <v>64</v>
      </c>
      <c r="E17" s="17">
        <v>28.5</v>
      </c>
      <c r="F17" s="17">
        <v>0</v>
      </c>
      <c r="G17" s="17">
        <v>0</v>
      </c>
      <c r="H17" s="17">
        <v>14.5</v>
      </c>
      <c r="I17" s="17">
        <v>34</v>
      </c>
      <c r="J17" s="17">
        <v>38</v>
      </c>
      <c r="K17" s="17">
        <v>13</v>
      </c>
      <c r="L17" s="17">
        <v>25</v>
      </c>
      <c r="M17" s="17">
        <v>20</v>
      </c>
      <c r="N17" s="27">
        <v>13</v>
      </c>
      <c r="O17" s="17">
        <v>28</v>
      </c>
      <c r="P17" s="17">
        <v>25</v>
      </c>
      <c r="Q17" s="17"/>
      <c r="R17" s="18">
        <f t="shared" si="0"/>
        <v>239</v>
      </c>
      <c r="S17" s="15" t="s">
        <v>98</v>
      </c>
    </row>
    <row r="18" spans="1:19" s="16" customFormat="1" x14ac:dyDescent="0.25">
      <c r="A18" s="16" t="s">
        <v>10</v>
      </c>
      <c r="B18" s="16" t="s">
        <v>69</v>
      </c>
      <c r="C18" s="17">
        <v>35</v>
      </c>
      <c r="D18" s="16" t="s">
        <v>36</v>
      </c>
      <c r="E18" s="17">
        <v>26.5</v>
      </c>
      <c r="F18" s="17">
        <v>10</v>
      </c>
      <c r="G18" s="17">
        <v>0</v>
      </c>
      <c r="H18" s="17">
        <v>5</v>
      </c>
      <c r="I18" s="17">
        <v>29</v>
      </c>
      <c r="J18" s="17">
        <v>30</v>
      </c>
      <c r="K18" s="17">
        <v>15</v>
      </c>
      <c r="L18" s="17">
        <v>10</v>
      </c>
      <c r="M18" s="17">
        <v>8</v>
      </c>
      <c r="N18" s="17">
        <v>26</v>
      </c>
      <c r="O18" s="17">
        <v>22</v>
      </c>
      <c r="P18" s="17">
        <v>10</v>
      </c>
      <c r="Q18" s="17"/>
      <c r="R18" s="18">
        <f t="shared" si="0"/>
        <v>191.5</v>
      </c>
      <c r="S18" s="16" t="s">
        <v>98</v>
      </c>
    </row>
    <row r="19" spans="1:19" x14ac:dyDescent="0.25">
      <c r="A19" s="20" t="s">
        <v>10</v>
      </c>
      <c r="B19" s="20" t="s">
        <v>69</v>
      </c>
      <c r="C19" s="21">
        <v>12</v>
      </c>
      <c r="D19" s="20" t="s">
        <v>70</v>
      </c>
      <c r="E19" s="21"/>
      <c r="F19" s="21"/>
      <c r="G19" s="21"/>
      <c r="H19" s="21"/>
      <c r="I19" s="21"/>
      <c r="J19" s="21"/>
      <c r="K19" s="21"/>
      <c r="L19" s="21"/>
      <c r="M19" s="21"/>
      <c r="N19" s="20"/>
      <c r="O19" s="20"/>
      <c r="P19" s="20"/>
      <c r="Q19" s="20"/>
      <c r="R19" s="24" t="s">
        <v>78</v>
      </c>
      <c r="S19" s="19"/>
    </row>
    <row r="20" spans="1:19" x14ac:dyDescent="0.25">
      <c r="E20" s="10"/>
      <c r="F20" s="10"/>
      <c r="G20" s="10"/>
      <c r="H20" s="10"/>
      <c r="I20" s="10"/>
      <c r="J20" s="10"/>
      <c r="R20" s="1"/>
      <c r="S20" s="19"/>
    </row>
    <row r="21" spans="1:19" x14ac:dyDescent="0.25">
      <c r="E21" s="10"/>
      <c r="F21" s="10"/>
      <c r="G21" s="10"/>
      <c r="H21" s="10"/>
      <c r="I21" s="10"/>
      <c r="J21" s="10"/>
      <c r="R21" s="1"/>
      <c r="S21" s="19"/>
    </row>
    <row r="22" spans="1:19" x14ac:dyDescent="0.25">
      <c r="E22" s="10"/>
      <c r="F22" s="10"/>
      <c r="G22" s="10"/>
      <c r="H22" s="10"/>
      <c r="I22" s="10"/>
      <c r="J22" s="10"/>
      <c r="R22" s="1"/>
      <c r="S22" s="19"/>
    </row>
    <row r="25" spans="1:19" x14ac:dyDescent="0.25">
      <c r="E25" s="10"/>
      <c r="F25" s="10"/>
      <c r="G25" s="10"/>
      <c r="H25" s="10"/>
      <c r="I25" s="10"/>
      <c r="J25" s="10"/>
      <c r="R25" s="1"/>
      <c r="S25" s="19"/>
    </row>
    <row r="26" spans="1:19" x14ac:dyDescent="0.25">
      <c r="E26" s="10"/>
      <c r="F26" s="10"/>
      <c r="G26" s="10"/>
      <c r="H26" s="10"/>
      <c r="I26" s="10"/>
      <c r="J26" s="10"/>
      <c r="R26" s="1"/>
      <c r="S26" s="19"/>
    </row>
    <row r="27" spans="1:19" x14ac:dyDescent="0.25">
      <c r="E27" s="10"/>
      <c r="F27" s="10"/>
      <c r="G27" s="10"/>
      <c r="H27" s="10"/>
      <c r="I27" s="10"/>
      <c r="J27" s="10"/>
      <c r="R27" s="1"/>
      <c r="S27" s="19"/>
    </row>
    <row r="28" spans="1:19" x14ac:dyDescent="0.25">
      <c r="E28" s="10"/>
      <c r="F28" s="10"/>
      <c r="G28" s="10"/>
      <c r="H28" s="10"/>
      <c r="I28" s="10"/>
      <c r="J28" s="10"/>
      <c r="R28" s="1"/>
      <c r="S28" s="19"/>
    </row>
    <row r="29" spans="1:19" x14ac:dyDescent="0.25">
      <c r="E29" s="10"/>
      <c r="F29" s="10"/>
      <c r="G29" s="10"/>
      <c r="H29" s="10"/>
      <c r="I29" s="10"/>
      <c r="J29" s="10"/>
      <c r="R29" s="1"/>
      <c r="S29" s="19"/>
    </row>
    <row r="30" spans="1:19" x14ac:dyDescent="0.25">
      <c r="E30" s="10"/>
      <c r="F30" s="10"/>
      <c r="G30" s="10"/>
      <c r="H30" s="10"/>
      <c r="I30" s="10"/>
      <c r="J30" s="10"/>
      <c r="R30" s="1"/>
      <c r="S30" s="19"/>
    </row>
    <row r="31" spans="1:19" x14ac:dyDescent="0.25">
      <c r="E31" s="10"/>
      <c r="F31" s="10"/>
      <c r="G31" s="10"/>
      <c r="H31" s="10"/>
      <c r="I31" s="10"/>
      <c r="J31" s="10"/>
      <c r="R31" s="1"/>
      <c r="S31" s="19"/>
    </row>
  </sheetData>
  <sortState ref="A4:R18">
    <sortCondition descending="1" ref="R4:R18"/>
  </sortState>
  <mergeCells count="2">
    <mergeCell ref="E1:K1"/>
    <mergeCell ref="L1:P1"/>
  </mergeCells>
  <printOptions gridLines="1"/>
  <pageMargins left="0.70866141732283472" right="0.70866141732283472" top="0.74803149606299213" bottom="0.74803149606299213" header="0.31496062992125984" footer="0.31496062992125984"/>
  <pageSetup paperSize="9" scale="7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workbookViewId="0">
      <selection activeCell="T29" sqref="T29"/>
    </sheetView>
  </sheetViews>
  <sheetFormatPr baseColWidth="10" defaultRowHeight="15" x14ac:dyDescent="0.25"/>
  <cols>
    <col min="1" max="1" width="17" customWidth="1"/>
    <col min="2" max="2" width="16.7109375" bestFit="1" customWidth="1"/>
    <col min="3" max="3" width="9.85546875" style="10" bestFit="1" customWidth="1"/>
    <col min="4" max="4" width="11.85546875" bestFit="1" customWidth="1"/>
    <col min="5" max="5" width="6.7109375" customWidth="1"/>
    <col min="6" max="6" width="6" customWidth="1"/>
    <col min="7" max="7" width="6" bestFit="1" customWidth="1"/>
    <col min="8" max="8" width="5.5703125" bestFit="1" customWidth="1"/>
    <col min="9" max="9" width="4.5703125" bestFit="1" customWidth="1"/>
    <col min="10" max="13" width="6.28515625" bestFit="1" customWidth="1"/>
    <col min="14" max="14" width="7.85546875" customWidth="1"/>
    <col min="15" max="15" width="7" customWidth="1"/>
    <col min="16" max="17" width="5.85546875" customWidth="1"/>
    <col min="18" max="18" width="9" style="15" customWidth="1"/>
    <col min="19" max="19" width="11.42578125" style="15"/>
  </cols>
  <sheetData>
    <row r="1" spans="1:19" x14ac:dyDescent="0.25">
      <c r="E1" s="32" t="s">
        <v>19</v>
      </c>
      <c r="F1" s="32"/>
      <c r="G1" s="32"/>
      <c r="H1" s="32"/>
      <c r="I1" s="32"/>
      <c r="J1" s="32"/>
      <c r="K1" s="32"/>
      <c r="L1" s="33" t="s">
        <v>20</v>
      </c>
      <c r="M1" s="33"/>
      <c r="N1" s="33"/>
      <c r="O1" s="33"/>
      <c r="P1" s="33"/>
      <c r="Q1" s="29"/>
      <c r="R1" s="1"/>
    </row>
    <row r="2" spans="1:19" s="1" customFormat="1" ht="32.25" customHeight="1" x14ac:dyDescent="0.25">
      <c r="A2" s="2"/>
      <c r="B2" s="2"/>
      <c r="C2" s="14"/>
      <c r="D2" s="2"/>
      <c r="E2" s="13" t="s">
        <v>79</v>
      </c>
      <c r="F2" s="13" t="s">
        <v>90</v>
      </c>
      <c r="G2" s="13" t="s">
        <v>91</v>
      </c>
      <c r="H2" s="13" t="s">
        <v>79</v>
      </c>
      <c r="I2" s="13" t="s">
        <v>80</v>
      </c>
      <c r="J2" s="13" t="s">
        <v>86</v>
      </c>
      <c r="K2" s="13" t="s">
        <v>87</v>
      </c>
      <c r="L2" s="7" t="s">
        <v>80</v>
      </c>
      <c r="M2" s="7" t="s">
        <v>80</v>
      </c>
      <c r="N2" s="7" t="s">
        <v>80</v>
      </c>
      <c r="O2" s="7" t="s">
        <v>80</v>
      </c>
      <c r="P2" s="7" t="s">
        <v>82</v>
      </c>
      <c r="Q2" s="30"/>
      <c r="R2" s="8" t="s">
        <v>85</v>
      </c>
      <c r="S2" s="9"/>
    </row>
    <row r="3" spans="1:19" s="1" customFormat="1" ht="32.25" customHeight="1" x14ac:dyDescent="0.25">
      <c r="A3" s="2" t="s">
        <v>0</v>
      </c>
      <c r="B3" s="2" t="s">
        <v>1</v>
      </c>
      <c r="C3" s="14" t="s">
        <v>3</v>
      </c>
      <c r="D3" s="2" t="s">
        <v>2</v>
      </c>
      <c r="E3" s="13" t="s">
        <v>17</v>
      </c>
      <c r="F3" s="13" t="s">
        <v>76</v>
      </c>
      <c r="G3" s="13" t="s">
        <v>16</v>
      </c>
      <c r="H3" s="13" t="s">
        <v>77</v>
      </c>
      <c r="I3" s="13" t="s">
        <v>81</v>
      </c>
      <c r="J3" s="13" t="s">
        <v>18</v>
      </c>
      <c r="K3" s="13" t="s">
        <v>84</v>
      </c>
      <c r="L3" s="7" t="s">
        <v>92</v>
      </c>
      <c r="M3" s="7" t="s">
        <v>93</v>
      </c>
      <c r="N3" s="7" t="s">
        <v>94</v>
      </c>
      <c r="O3" s="7" t="s">
        <v>95</v>
      </c>
      <c r="P3" s="7" t="s">
        <v>83</v>
      </c>
      <c r="Q3" s="30" t="s">
        <v>96</v>
      </c>
      <c r="R3" s="8" t="s">
        <v>4</v>
      </c>
      <c r="S3" s="9" t="s">
        <v>89</v>
      </c>
    </row>
    <row r="4" spans="1:19" x14ac:dyDescent="0.25">
      <c r="A4" t="s">
        <v>11</v>
      </c>
      <c r="B4" t="s">
        <v>55</v>
      </c>
      <c r="C4" s="10">
        <v>42</v>
      </c>
      <c r="D4" t="s">
        <v>23</v>
      </c>
      <c r="E4" s="10">
        <v>38.5</v>
      </c>
      <c r="F4" s="10">
        <v>19</v>
      </c>
      <c r="G4" s="10">
        <v>19</v>
      </c>
      <c r="H4" s="10">
        <v>46</v>
      </c>
      <c r="I4" s="10">
        <v>39</v>
      </c>
      <c r="J4" s="10">
        <v>50</v>
      </c>
      <c r="K4" s="10">
        <v>15</v>
      </c>
      <c r="L4" s="10">
        <v>17</v>
      </c>
      <c r="M4" s="10">
        <v>50</v>
      </c>
      <c r="N4" s="10">
        <v>41</v>
      </c>
      <c r="O4" s="10">
        <v>33</v>
      </c>
      <c r="P4" s="10">
        <v>20</v>
      </c>
      <c r="Q4" s="10"/>
      <c r="R4" s="12">
        <f t="shared" ref="R4:R26" si="0">SUM(E4:Q4)</f>
        <v>387.5</v>
      </c>
      <c r="S4" s="19">
        <v>1</v>
      </c>
    </row>
    <row r="5" spans="1:19" x14ac:dyDescent="0.25">
      <c r="A5" t="s">
        <v>11</v>
      </c>
      <c r="B5" t="s">
        <v>52</v>
      </c>
      <c r="C5" s="10">
        <v>16</v>
      </c>
      <c r="D5" t="s">
        <v>23</v>
      </c>
      <c r="E5" s="10">
        <v>38</v>
      </c>
      <c r="F5" s="10">
        <v>15</v>
      </c>
      <c r="G5" s="10">
        <v>12</v>
      </c>
      <c r="H5" s="10">
        <v>47</v>
      </c>
      <c r="I5" s="10">
        <v>34</v>
      </c>
      <c r="J5" s="10">
        <v>43</v>
      </c>
      <c r="K5" s="10">
        <v>14</v>
      </c>
      <c r="L5" s="10">
        <v>19</v>
      </c>
      <c r="M5" s="10">
        <v>46</v>
      </c>
      <c r="N5" s="10">
        <v>28</v>
      </c>
      <c r="O5" s="10">
        <v>32</v>
      </c>
      <c r="P5" s="10">
        <v>25</v>
      </c>
      <c r="Q5" s="10"/>
      <c r="R5" s="12">
        <f t="shared" si="0"/>
        <v>353</v>
      </c>
      <c r="S5" s="19">
        <v>2</v>
      </c>
    </row>
    <row r="6" spans="1:19" x14ac:dyDescent="0.25">
      <c r="A6" t="s">
        <v>11</v>
      </c>
      <c r="B6" t="s">
        <v>52</v>
      </c>
      <c r="C6" s="10">
        <v>48</v>
      </c>
      <c r="D6" t="s">
        <v>53</v>
      </c>
      <c r="E6" s="10">
        <v>31.5</v>
      </c>
      <c r="F6" s="10">
        <v>10</v>
      </c>
      <c r="G6" s="10">
        <v>0</v>
      </c>
      <c r="H6" s="10">
        <v>44</v>
      </c>
      <c r="I6" s="10">
        <v>42</v>
      </c>
      <c r="J6" s="10">
        <v>50</v>
      </c>
      <c r="K6" s="10">
        <v>15</v>
      </c>
      <c r="L6" s="10">
        <v>10</v>
      </c>
      <c r="M6" s="10">
        <v>34</v>
      </c>
      <c r="N6" s="10">
        <v>31</v>
      </c>
      <c r="O6" s="10">
        <v>30</v>
      </c>
      <c r="P6" s="10">
        <v>25</v>
      </c>
      <c r="Q6" s="10"/>
      <c r="R6" s="12">
        <f t="shared" si="0"/>
        <v>322.5</v>
      </c>
      <c r="S6" s="19">
        <v>3</v>
      </c>
    </row>
    <row r="7" spans="1:19" x14ac:dyDescent="0.25">
      <c r="A7" t="s">
        <v>11</v>
      </c>
      <c r="B7" t="s">
        <v>39</v>
      </c>
      <c r="C7" s="10">
        <v>44</v>
      </c>
      <c r="D7" t="s">
        <v>40</v>
      </c>
      <c r="E7" s="10">
        <v>33.5</v>
      </c>
      <c r="F7" s="10">
        <v>14</v>
      </c>
      <c r="G7" s="10">
        <v>7</v>
      </c>
      <c r="H7" s="10">
        <v>44</v>
      </c>
      <c r="I7" s="10">
        <v>45</v>
      </c>
      <c r="J7" s="10">
        <v>35</v>
      </c>
      <c r="K7" s="10">
        <v>15</v>
      </c>
      <c r="L7" s="10">
        <v>15</v>
      </c>
      <c r="M7" s="10">
        <v>18</v>
      </c>
      <c r="N7" s="10">
        <v>31</v>
      </c>
      <c r="O7" s="10">
        <v>22</v>
      </c>
      <c r="P7" s="10">
        <v>20</v>
      </c>
      <c r="Q7" s="10"/>
      <c r="R7" s="12">
        <f t="shared" si="0"/>
        <v>299.5</v>
      </c>
      <c r="S7" s="19">
        <v>4</v>
      </c>
    </row>
    <row r="8" spans="1:19" x14ac:dyDescent="0.25">
      <c r="A8" t="s">
        <v>11</v>
      </c>
      <c r="B8" t="s">
        <v>59</v>
      </c>
      <c r="C8" s="10">
        <v>36</v>
      </c>
      <c r="D8" t="s">
        <v>32</v>
      </c>
      <c r="E8" s="10">
        <v>33.5</v>
      </c>
      <c r="F8" s="10">
        <v>13</v>
      </c>
      <c r="G8" s="10">
        <v>14</v>
      </c>
      <c r="H8" s="10">
        <v>32.5</v>
      </c>
      <c r="I8" s="10">
        <v>46</v>
      </c>
      <c r="J8" s="10">
        <v>25</v>
      </c>
      <c r="K8" s="10">
        <v>15</v>
      </c>
      <c r="L8" s="10">
        <v>20</v>
      </c>
      <c r="M8" s="10">
        <v>28</v>
      </c>
      <c r="N8" s="10">
        <v>34</v>
      </c>
      <c r="O8" s="10">
        <v>21</v>
      </c>
      <c r="P8" s="10">
        <v>17</v>
      </c>
      <c r="Q8" s="10"/>
      <c r="R8" s="12">
        <f t="shared" si="0"/>
        <v>299</v>
      </c>
      <c r="S8" s="19">
        <v>5</v>
      </c>
    </row>
    <row r="9" spans="1:19" x14ac:dyDescent="0.25">
      <c r="A9" t="s">
        <v>11</v>
      </c>
      <c r="B9" t="s">
        <v>42</v>
      </c>
      <c r="C9" s="10">
        <v>13</v>
      </c>
      <c r="D9" t="s">
        <v>44</v>
      </c>
      <c r="E9" s="10">
        <v>34.5</v>
      </c>
      <c r="F9" s="10">
        <v>17</v>
      </c>
      <c r="G9" s="10">
        <v>0</v>
      </c>
      <c r="H9" s="10">
        <v>30</v>
      </c>
      <c r="I9" s="10">
        <v>39</v>
      </c>
      <c r="J9" s="10">
        <v>30</v>
      </c>
      <c r="K9" s="10">
        <v>10</v>
      </c>
      <c r="L9" s="10">
        <v>17</v>
      </c>
      <c r="M9" s="10">
        <v>22</v>
      </c>
      <c r="N9" s="10">
        <v>31</v>
      </c>
      <c r="O9" s="10">
        <v>29</v>
      </c>
      <c r="P9" s="10">
        <v>35</v>
      </c>
      <c r="Q9" s="10"/>
      <c r="R9" s="12">
        <f t="shared" si="0"/>
        <v>294.5</v>
      </c>
      <c r="S9" s="19">
        <v>6</v>
      </c>
    </row>
    <row r="10" spans="1:19" s="16" customFormat="1" x14ac:dyDescent="0.25">
      <c r="A10" t="s">
        <v>11</v>
      </c>
      <c r="B10" t="s">
        <v>50</v>
      </c>
      <c r="C10" s="10">
        <v>40</v>
      </c>
      <c r="D10" t="s">
        <v>51</v>
      </c>
      <c r="E10" s="10">
        <v>34.5</v>
      </c>
      <c r="F10" s="10">
        <v>15</v>
      </c>
      <c r="G10" s="10">
        <v>22</v>
      </c>
      <c r="H10" s="10">
        <v>47</v>
      </c>
      <c r="I10" s="10">
        <v>33</v>
      </c>
      <c r="J10" s="10">
        <v>25</v>
      </c>
      <c r="K10" s="10">
        <v>15</v>
      </c>
      <c r="L10" s="10">
        <v>15</v>
      </c>
      <c r="M10" s="10">
        <v>22</v>
      </c>
      <c r="N10" s="10">
        <v>28</v>
      </c>
      <c r="O10" s="10">
        <v>28</v>
      </c>
      <c r="P10" s="10">
        <v>10</v>
      </c>
      <c r="Q10" s="10"/>
      <c r="R10" s="12">
        <f t="shared" si="0"/>
        <v>294.5</v>
      </c>
      <c r="S10" s="19">
        <v>6</v>
      </c>
    </row>
    <row r="11" spans="1:19" x14ac:dyDescent="0.25">
      <c r="A11" t="s">
        <v>11</v>
      </c>
      <c r="B11" t="s">
        <v>35</v>
      </c>
      <c r="C11" s="10">
        <v>2</v>
      </c>
      <c r="D11" t="s">
        <v>36</v>
      </c>
      <c r="E11" s="10">
        <v>36</v>
      </c>
      <c r="F11" s="10">
        <v>10</v>
      </c>
      <c r="G11" s="10">
        <v>0</v>
      </c>
      <c r="H11" s="10">
        <v>42</v>
      </c>
      <c r="I11" s="10">
        <v>30</v>
      </c>
      <c r="J11" s="10">
        <v>26</v>
      </c>
      <c r="K11" s="10">
        <v>15</v>
      </c>
      <c r="L11" s="10">
        <v>15</v>
      </c>
      <c r="M11" s="10">
        <v>24</v>
      </c>
      <c r="N11" s="10">
        <v>37</v>
      </c>
      <c r="O11" s="10">
        <v>31</v>
      </c>
      <c r="P11" s="10">
        <v>25</v>
      </c>
      <c r="Q11" s="10"/>
      <c r="R11" s="12">
        <f t="shared" si="0"/>
        <v>291</v>
      </c>
      <c r="S11" s="19">
        <v>7</v>
      </c>
    </row>
    <row r="12" spans="1:19" x14ac:dyDescent="0.25">
      <c r="A12" t="s">
        <v>11</v>
      </c>
      <c r="B12" t="s">
        <v>59</v>
      </c>
      <c r="C12" s="10">
        <v>32</v>
      </c>
      <c r="D12" t="s">
        <v>60</v>
      </c>
      <c r="E12" s="10">
        <v>28</v>
      </c>
      <c r="F12" s="10">
        <v>6</v>
      </c>
      <c r="G12" s="10">
        <v>11</v>
      </c>
      <c r="H12" s="10">
        <v>26.5</v>
      </c>
      <c r="I12" s="10">
        <v>38</v>
      </c>
      <c r="J12" s="10">
        <v>30</v>
      </c>
      <c r="K12" s="10">
        <v>15</v>
      </c>
      <c r="L12" s="10">
        <v>7</v>
      </c>
      <c r="M12" s="10">
        <v>42</v>
      </c>
      <c r="N12" s="10">
        <v>32</v>
      </c>
      <c r="O12" s="10">
        <v>33</v>
      </c>
      <c r="P12" s="10">
        <v>20</v>
      </c>
      <c r="Q12" s="10"/>
      <c r="R12" s="12">
        <f t="shared" si="0"/>
        <v>288.5</v>
      </c>
      <c r="S12" s="19">
        <v>9</v>
      </c>
    </row>
    <row r="13" spans="1:19" s="16" customFormat="1" x14ac:dyDescent="0.25">
      <c r="A13" t="s">
        <v>11</v>
      </c>
      <c r="B13" t="s">
        <v>55</v>
      </c>
      <c r="C13" s="10">
        <v>27</v>
      </c>
      <c r="D13" t="s">
        <v>58</v>
      </c>
      <c r="E13" s="10">
        <v>34</v>
      </c>
      <c r="F13" s="10">
        <v>10</v>
      </c>
      <c r="G13" s="10">
        <v>6</v>
      </c>
      <c r="H13" s="10">
        <v>26.5</v>
      </c>
      <c r="I13" s="10">
        <v>34</v>
      </c>
      <c r="J13" s="10">
        <v>30</v>
      </c>
      <c r="K13" s="10">
        <v>15</v>
      </c>
      <c r="L13" s="10">
        <v>15</v>
      </c>
      <c r="M13" s="10">
        <v>30</v>
      </c>
      <c r="N13" s="10">
        <v>31</v>
      </c>
      <c r="O13" s="10">
        <v>28</v>
      </c>
      <c r="P13" s="10">
        <v>25</v>
      </c>
      <c r="Q13" s="10"/>
      <c r="R13" s="12">
        <f t="shared" si="0"/>
        <v>284.5</v>
      </c>
      <c r="S13" s="19">
        <v>10</v>
      </c>
    </row>
    <row r="14" spans="1:19" x14ac:dyDescent="0.25">
      <c r="A14" t="s">
        <v>11</v>
      </c>
      <c r="B14" t="s">
        <v>37</v>
      </c>
      <c r="C14" s="10">
        <v>15</v>
      </c>
      <c r="D14" t="s">
        <v>38</v>
      </c>
      <c r="E14" s="10">
        <v>28</v>
      </c>
      <c r="F14" s="10">
        <v>10</v>
      </c>
      <c r="G14" s="10">
        <v>0</v>
      </c>
      <c r="H14" s="10">
        <v>30</v>
      </c>
      <c r="I14" s="10">
        <v>45</v>
      </c>
      <c r="J14" s="10">
        <v>21</v>
      </c>
      <c r="K14" s="10">
        <v>13</v>
      </c>
      <c r="L14" s="10">
        <v>20</v>
      </c>
      <c r="M14" s="10">
        <v>30</v>
      </c>
      <c r="N14" s="10">
        <v>28</v>
      </c>
      <c r="O14" s="10">
        <v>32</v>
      </c>
      <c r="P14" s="10">
        <v>20</v>
      </c>
      <c r="Q14" s="10"/>
      <c r="R14" s="12">
        <f t="shared" si="0"/>
        <v>277</v>
      </c>
      <c r="S14" s="19">
        <v>11</v>
      </c>
    </row>
    <row r="15" spans="1:19" x14ac:dyDescent="0.25">
      <c r="A15" t="s">
        <v>11</v>
      </c>
      <c r="B15" t="s">
        <v>47</v>
      </c>
      <c r="C15" s="10">
        <v>10</v>
      </c>
      <c r="D15" t="s">
        <v>48</v>
      </c>
      <c r="E15" s="10">
        <v>29</v>
      </c>
      <c r="F15" s="10">
        <v>10</v>
      </c>
      <c r="G15" s="10">
        <v>0</v>
      </c>
      <c r="H15" s="10">
        <v>25</v>
      </c>
      <c r="I15" s="10">
        <v>34</v>
      </c>
      <c r="J15" s="10">
        <v>42</v>
      </c>
      <c r="K15" s="10">
        <v>15</v>
      </c>
      <c r="L15" s="10">
        <v>31</v>
      </c>
      <c r="M15" s="10">
        <v>26</v>
      </c>
      <c r="N15" s="10">
        <v>27</v>
      </c>
      <c r="O15" s="10">
        <v>22</v>
      </c>
      <c r="P15" s="10">
        <v>15</v>
      </c>
      <c r="Q15" s="10"/>
      <c r="R15" s="12">
        <f t="shared" si="0"/>
        <v>276</v>
      </c>
      <c r="S15" s="19">
        <v>12</v>
      </c>
    </row>
    <row r="16" spans="1:19" x14ac:dyDescent="0.25">
      <c r="A16" t="s">
        <v>11</v>
      </c>
      <c r="B16" t="s">
        <v>42</v>
      </c>
      <c r="C16" s="10">
        <v>30</v>
      </c>
      <c r="D16" t="s">
        <v>46</v>
      </c>
      <c r="E16" s="10">
        <v>25</v>
      </c>
      <c r="F16" s="10">
        <v>10</v>
      </c>
      <c r="G16" s="10">
        <v>0</v>
      </c>
      <c r="H16" s="10">
        <v>23</v>
      </c>
      <c r="I16" s="10">
        <v>33</v>
      </c>
      <c r="J16" s="10">
        <v>40</v>
      </c>
      <c r="K16" s="10">
        <v>15</v>
      </c>
      <c r="L16" s="10">
        <v>15</v>
      </c>
      <c r="M16" s="10">
        <v>18</v>
      </c>
      <c r="N16" s="10">
        <v>26</v>
      </c>
      <c r="O16" s="10">
        <v>26</v>
      </c>
      <c r="P16" s="10">
        <v>35</v>
      </c>
      <c r="Q16" s="10"/>
      <c r="R16" s="12">
        <f t="shared" si="0"/>
        <v>266</v>
      </c>
      <c r="S16" s="19">
        <v>13</v>
      </c>
    </row>
    <row r="17" spans="1:19" x14ac:dyDescent="0.25">
      <c r="A17" t="s">
        <v>11</v>
      </c>
      <c r="B17" t="s">
        <v>59</v>
      </c>
      <c r="C17" s="10">
        <v>20</v>
      </c>
      <c r="D17" t="s">
        <v>57</v>
      </c>
      <c r="E17" s="10">
        <v>25</v>
      </c>
      <c r="F17" s="10">
        <v>7</v>
      </c>
      <c r="G17" s="10">
        <v>0</v>
      </c>
      <c r="H17" s="10">
        <v>25</v>
      </c>
      <c r="I17" s="10">
        <v>35</v>
      </c>
      <c r="J17" s="10">
        <v>40</v>
      </c>
      <c r="K17" s="10">
        <v>15</v>
      </c>
      <c r="L17" s="10">
        <v>10</v>
      </c>
      <c r="M17" s="10">
        <v>26</v>
      </c>
      <c r="N17" s="10">
        <v>22</v>
      </c>
      <c r="O17" s="10">
        <v>33</v>
      </c>
      <c r="P17" s="10">
        <v>25</v>
      </c>
      <c r="Q17" s="10"/>
      <c r="R17" s="12">
        <f t="shared" si="0"/>
        <v>263</v>
      </c>
      <c r="S17" s="19">
        <v>14</v>
      </c>
    </row>
    <row r="18" spans="1:19" x14ac:dyDescent="0.25">
      <c r="A18" t="s">
        <v>11</v>
      </c>
      <c r="B18" t="s">
        <v>55</v>
      </c>
      <c r="C18" s="10">
        <v>21</v>
      </c>
      <c r="D18" t="s">
        <v>49</v>
      </c>
      <c r="E18" s="10">
        <v>37.5</v>
      </c>
      <c r="F18" s="10">
        <v>12</v>
      </c>
      <c r="G18" s="10">
        <v>3</v>
      </c>
      <c r="H18" s="10">
        <v>23</v>
      </c>
      <c r="I18" s="10">
        <v>14</v>
      </c>
      <c r="J18" s="10">
        <v>25</v>
      </c>
      <c r="K18" s="10">
        <v>15</v>
      </c>
      <c r="L18" s="10">
        <v>25</v>
      </c>
      <c r="M18" s="10">
        <v>22</v>
      </c>
      <c r="N18" s="10">
        <v>34</v>
      </c>
      <c r="O18" s="10">
        <v>32</v>
      </c>
      <c r="P18" s="10">
        <v>20</v>
      </c>
      <c r="Q18" s="10"/>
      <c r="R18" s="12">
        <f t="shared" si="0"/>
        <v>262.5</v>
      </c>
      <c r="S18" s="19">
        <v>15</v>
      </c>
    </row>
    <row r="19" spans="1:19" x14ac:dyDescent="0.25">
      <c r="A19" t="s">
        <v>11</v>
      </c>
      <c r="B19" t="s">
        <v>55</v>
      </c>
      <c r="C19" s="10">
        <v>38</v>
      </c>
      <c r="D19" t="s">
        <v>57</v>
      </c>
      <c r="E19" s="10">
        <v>30.5</v>
      </c>
      <c r="F19" s="10">
        <v>13</v>
      </c>
      <c r="G19" s="10">
        <v>0</v>
      </c>
      <c r="H19" s="10">
        <v>43</v>
      </c>
      <c r="I19" s="10">
        <v>27</v>
      </c>
      <c r="J19" s="10">
        <v>30</v>
      </c>
      <c r="K19" s="10">
        <v>15</v>
      </c>
      <c r="L19" s="10">
        <v>25</v>
      </c>
      <c r="M19" s="10">
        <v>12</v>
      </c>
      <c r="N19" s="10">
        <v>21</v>
      </c>
      <c r="O19" s="10">
        <v>23</v>
      </c>
      <c r="P19" s="10">
        <v>15</v>
      </c>
      <c r="Q19" s="10"/>
      <c r="R19" s="12">
        <f t="shared" si="0"/>
        <v>254.5</v>
      </c>
      <c r="S19" s="19">
        <v>16</v>
      </c>
    </row>
    <row r="20" spans="1:19" x14ac:dyDescent="0.25">
      <c r="A20" t="s">
        <v>11</v>
      </c>
      <c r="B20" t="s">
        <v>37</v>
      </c>
      <c r="C20" s="10">
        <v>7</v>
      </c>
      <c r="D20" t="s">
        <v>21</v>
      </c>
      <c r="E20" s="10">
        <v>30</v>
      </c>
      <c r="F20" s="10">
        <v>9</v>
      </c>
      <c r="G20" s="10">
        <v>0</v>
      </c>
      <c r="H20" s="10">
        <v>27.5</v>
      </c>
      <c r="I20" s="10">
        <v>37</v>
      </c>
      <c r="J20" s="10">
        <v>24</v>
      </c>
      <c r="K20" s="10">
        <v>15</v>
      </c>
      <c r="L20" s="10">
        <v>20</v>
      </c>
      <c r="M20" s="10">
        <v>20</v>
      </c>
      <c r="N20" s="10">
        <v>30</v>
      </c>
      <c r="O20" s="10">
        <v>31</v>
      </c>
      <c r="P20" s="10">
        <v>10</v>
      </c>
      <c r="Q20" s="10"/>
      <c r="R20" s="12">
        <f t="shared" si="0"/>
        <v>253.5</v>
      </c>
      <c r="S20" s="19">
        <v>17</v>
      </c>
    </row>
    <row r="21" spans="1:19" x14ac:dyDescent="0.25">
      <c r="A21" t="s">
        <v>11</v>
      </c>
      <c r="B21" t="s">
        <v>52</v>
      </c>
      <c r="C21" s="10">
        <v>24</v>
      </c>
      <c r="D21" t="s">
        <v>48</v>
      </c>
      <c r="E21" s="10">
        <v>33</v>
      </c>
      <c r="F21" s="10">
        <v>12</v>
      </c>
      <c r="G21" s="10">
        <v>0</v>
      </c>
      <c r="H21" s="10">
        <v>33</v>
      </c>
      <c r="I21" s="10">
        <v>42</v>
      </c>
      <c r="J21" s="10">
        <v>25</v>
      </c>
      <c r="K21" s="10">
        <v>15</v>
      </c>
      <c r="L21" s="10">
        <v>10</v>
      </c>
      <c r="M21" s="10">
        <v>10</v>
      </c>
      <c r="N21" s="10">
        <v>24</v>
      </c>
      <c r="O21" s="10">
        <v>26</v>
      </c>
      <c r="P21" s="10">
        <v>15</v>
      </c>
      <c r="Q21" s="10"/>
      <c r="R21" s="12">
        <f t="shared" si="0"/>
        <v>245</v>
      </c>
      <c r="S21" s="19">
        <v>18</v>
      </c>
    </row>
    <row r="22" spans="1:19" s="16" customFormat="1" x14ac:dyDescent="0.25">
      <c r="A22" t="s">
        <v>11</v>
      </c>
      <c r="B22" t="s">
        <v>45</v>
      </c>
      <c r="C22" s="10">
        <v>37</v>
      </c>
      <c r="D22" t="s">
        <v>23</v>
      </c>
      <c r="E22" s="10">
        <v>40</v>
      </c>
      <c r="F22" s="10">
        <v>15</v>
      </c>
      <c r="G22" s="10">
        <v>19</v>
      </c>
      <c r="H22" s="10">
        <v>38</v>
      </c>
      <c r="I22" s="10">
        <v>28</v>
      </c>
      <c r="J22" s="10">
        <v>30</v>
      </c>
      <c r="K22" s="10">
        <v>15</v>
      </c>
      <c r="L22" s="10">
        <v>15</v>
      </c>
      <c r="M22" s="10">
        <v>38</v>
      </c>
      <c r="N22" s="10">
        <v>40</v>
      </c>
      <c r="O22" s="10">
        <v>32</v>
      </c>
      <c r="P22" s="10">
        <v>20</v>
      </c>
      <c r="Q22" s="10">
        <v>-100</v>
      </c>
      <c r="R22" s="12">
        <f t="shared" si="0"/>
        <v>230</v>
      </c>
      <c r="S22" s="19">
        <v>19</v>
      </c>
    </row>
    <row r="23" spans="1:19" x14ac:dyDescent="0.25">
      <c r="A23" t="s">
        <v>11</v>
      </c>
      <c r="B23" t="s">
        <v>35</v>
      </c>
      <c r="C23" s="10">
        <v>49</v>
      </c>
      <c r="D23" t="s">
        <v>21</v>
      </c>
      <c r="E23" s="10">
        <v>34.5</v>
      </c>
      <c r="F23" s="10">
        <v>13</v>
      </c>
      <c r="G23" s="10">
        <v>2</v>
      </c>
      <c r="H23" s="10">
        <v>35</v>
      </c>
      <c r="I23" s="10">
        <v>12</v>
      </c>
      <c r="J23" s="10">
        <v>35</v>
      </c>
      <c r="K23" s="10">
        <v>5</v>
      </c>
      <c r="L23" s="10">
        <v>32</v>
      </c>
      <c r="M23" s="10">
        <v>44</v>
      </c>
      <c r="N23" s="10">
        <v>31</v>
      </c>
      <c r="O23" s="10">
        <v>18</v>
      </c>
      <c r="P23" s="10">
        <v>10</v>
      </c>
      <c r="Q23" s="10">
        <v>-100</v>
      </c>
      <c r="R23" s="12">
        <f t="shared" si="0"/>
        <v>171.5</v>
      </c>
      <c r="S23" s="19">
        <v>20</v>
      </c>
    </row>
    <row r="24" spans="1:19" x14ac:dyDescent="0.25">
      <c r="A24" s="16" t="s">
        <v>11</v>
      </c>
      <c r="B24" s="16" t="s">
        <v>39</v>
      </c>
      <c r="C24" s="17">
        <v>22</v>
      </c>
      <c r="D24" s="16" t="s">
        <v>43</v>
      </c>
      <c r="E24" s="17">
        <v>37.5</v>
      </c>
      <c r="F24" s="17">
        <v>15</v>
      </c>
      <c r="G24" s="17">
        <v>2</v>
      </c>
      <c r="H24" s="17">
        <v>38.5</v>
      </c>
      <c r="I24" s="17">
        <v>38</v>
      </c>
      <c r="J24" s="17">
        <v>25</v>
      </c>
      <c r="K24" s="17">
        <v>15</v>
      </c>
      <c r="L24" s="17">
        <v>32</v>
      </c>
      <c r="M24" s="17">
        <v>24</v>
      </c>
      <c r="N24" s="17">
        <v>33</v>
      </c>
      <c r="O24" s="17">
        <v>30</v>
      </c>
      <c r="P24" s="17">
        <v>25</v>
      </c>
      <c r="Q24" s="17"/>
      <c r="R24" s="18">
        <f t="shared" si="0"/>
        <v>315</v>
      </c>
      <c r="S24" s="15" t="s">
        <v>98</v>
      </c>
    </row>
    <row r="25" spans="1:19" x14ac:dyDescent="0.25">
      <c r="A25" s="16" t="s">
        <v>11</v>
      </c>
      <c r="B25" s="16" t="s">
        <v>55</v>
      </c>
      <c r="C25" s="17">
        <v>17</v>
      </c>
      <c r="D25" s="16" t="s">
        <v>56</v>
      </c>
      <c r="E25" s="17">
        <v>30.5</v>
      </c>
      <c r="F25" s="17">
        <v>15</v>
      </c>
      <c r="G25" s="17">
        <v>0</v>
      </c>
      <c r="H25" s="17">
        <v>41</v>
      </c>
      <c r="I25" s="17">
        <v>23</v>
      </c>
      <c r="J25" s="17">
        <v>30</v>
      </c>
      <c r="K25" s="17">
        <v>5</v>
      </c>
      <c r="L25" s="17">
        <v>12</v>
      </c>
      <c r="M25" s="17">
        <v>18</v>
      </c>
      <c r="N25" s="17">
        <v>33</v>
      </c>
      <c r="O25" s="17">
        <v>43</v>
      </c>
      <c r="P25" s="17">
        <v>10</v>
      </c>
      <c r="Q25" s="17"/>
      <c r="R25" s="12">
        <f t="shared" si="0"/>
        <v>260.5</v>
      </c>
      <c r="S25" s="15" t="s">
        <v>98</v>
      </c>
    </row>
    <row r="26" spans="1:19" x14ac:dyDescent="0.25">
      <c r="A26" s="16" t="s">
        <v>11</v>
      </c>
      <c r="B26" s="16" t="s">
        <v>47</v>
      </c>
      <c r="C26" s="17">
        <v>41</v>
      </c>
      <c r="D26" s="16" t="s">
        <v>21</v>
      </c>
      <c r="E26" s="17">
        <v>25.5</v>
      </c>
      <c r="F26" s="17">
        <v>6</v>
      </c>
      <c r="G26" s="17">
        <v>2</v>
      </c>
      <c r="H26" s="17">
        <v>12</v>
      </c>
      <c r="I26" s="17">
        <v>38</v>
      </c>
      <c r="J26" s="17">
        <v>40</v>
      </c>
      <c r="K26" s="17">
        <v>0</v>
      </c>
      <c r="L26" s="17">
        <v>10</v>
      </c>
      <c r="M26" s="17">
        <v>40</v>
      </c>
      <c r="N26" s="17">
        <v>15</v>
      </c>
      <c r="O26" s="17">
        <v>33</v>
      </c>
      <c r="P26" s="17">
        <v>15</v>
      </c>
      <c r="Q26" s="17"/>
      <c r="R26" s="18">
        <f t="shared" si="0"/>
        <v>236.5</v>
      </c>
      <c r="S26" s="15" t="s">
        <v>98</v>
      </c>
    </row>
    <row r="27" spans="1:19" x14ac:dyDescent="0.25">
      <c r="A27" t="s">
        <v>11</v>
      </c>
      <c r="B27" t="s">
        <v>37</v>
      </c>
      <c r="C27" s="10">
        <v>33</v>
      </c>
      <c r="D27" t="s">
        <v>32</v>
      </c>
      <c r="E27" s="10">
        <v>29</v>
      </c>
      <c r="F27" s="10">
        <v>11</v>
      </c>
      <c r="G27" s="10">
        <v>0</v>
      </c>
      <c r="H27" s="10">
        <v>39</v>
      </c>
      <c r="I27" s="10">
        <v>40</v>
      </c>
      <c r="J27" s="10">
        <v>20</v>
      </c>
      <c r="K27" s="10">
        <v>15</v>
      </c>
      <c r="L27" s="26">
        <v>50</v>
      </c>
      <c r="M27" s="10">
        <v>2</v>
      </c>
      <c r="N27" s="10">
        <v>27</v>
      </c>
      <c r="O27" s="10">
        <v>26</v>
      </c>
      <c r="P27" s="10">
        <v>10</v>
      </c>
      <c r="Q27" s="12">
        <v>-269</v>
      </c>
      <c r="R27" s="12" t="s">
        <v>97</v>
      </c>
    </row>
    <row r="28" spans="1:19" x14ac:dyDescent="0.25">
      <c r="A28" s="20" t="s">
        <v>11</v>
      </c>
      <c r="B28" s="20" t="s">
        <v>39</v>
      </c>
      <c r="C28" s="21">
        <v>3</v>
      </c>
      <c r="D28" s="20" t="s">
        <v>41</v>
      </c>
      <c r="E28" s="21"/>
      <c r="F28" s="21"/>
      <c r="G28" s="21"/>
      <c r="H28" s="21"/>
      <c r="I28" s="21"/>
      <c r="J28" s="21"/>
      <c r="K28" s="21"/>
      <c r="L28" s="21"/>
      <c r="M28" s="21"/>
      <c r="N28" s="20"/>
      <c r="O28" s="20"/>
      <c r="P28" s="20"/>
      <c r="Q28" s="20"/>
      <c r="R28" s="24" t="s">
        <v>78</v>
      </c>
      <c r="S28" s="19"/>
    </row>
    <row r="29" spans="1:19" x14ac:dyDescent="0.25">
      <c r="A29" s="20" t="s">
        <v>11</v>
      </c>
      <c r="B29" s="20" t="s">
        <v>52</v>
      </c>
      <c r="C29" s="21">
        <v>5</v>
      </c>
      <c r="D29" s="20" t="s">
        <v>54</v>
      </c>
      <c r="E29" s="21"/>
      <c r="F29" s="21"/>
      <c r="G29" s="21"/>
      <c r="H29" s="21"/>
      <c r="I29" s="21"/>
      <c r="J29" s="21"/>
      <c r="K29" s="21"/>
      <c r="L29" s="21"/>
      <c r="M29" s="21"/>
      <c r="N29" s="20"/>
      <c r="O29" s="20"/>
      <c r="P29" s="20"/>
      <c r="Q29" s="20"/>
      <c r="R29" s="24" t="s">
        <v>78</v>
      </c>
      <c r="S29" s="19"/>
    </row>
    <row r="30" spans="1:19" x14ac:dyDescent="0.25">
      <c r="A30" s="20" t="s">
        <v>11</v>
      </c>
      <c r="B30" s="20" t="s">
        <v>55</v>
      </c>
      <c r="C30" s="21">
        <v>19</v>
      </c>
      <c r="D30" s="20" t="s">
        <v>38</v>
      </c>
      <c r="E30" s="21"/>
      <c r="F30" s="21"/>
      <c r="G30" s="21"/>
      <c r="H30" s="21"/>
      <c r="I30" s="21"/>
      <c r="J30" s="21"/>
      <c r="K30" s="21"/>
      <c r="L30" s="21"/>
      <c r="M30" s="21"/>
      <c r="N30" s="20"/>
      <c r="O30" s="20"/>
      <c r="P30" s="20"/>
      <c r="Q30" s="20"/>
      <c r="R30" s="24" t="s">
        <v>78</v>
      </c>
      <c r="S30" s="19"/>
    </row>
    <row r="31" spans="1:19" x14ac:dyDescent="0.25">
      <c r="A31" s="20" t="s">
        <v>11</v>
      </c>
      <c r="B31" s="20" t="s">
        <v>47</v>
      </c>
      <c r="C31" s="21">
        <v>71</v>
      </c>
      <c r="D31" s="20" t="s">
        <v>49</v>
      </c>
      <c r="E31" s="21"/>
      <c r="F31" s="21"/>
      <c r="G31" s="21"/>
      <c r="H31" s="21"/>
      <c r="I31" s="21"/>
      <c r="J31" s="21"/>
      <c r="K31" s="21"/>
      <c r="L31" s="21"/>
      <c r="M31" s="21"/>
      <c r="N31" s="20"/>
      <c r="O31" s="20"/>
      <c r="P31" s="20"/>
      <c r="Q31" s="20"/>
      <c r="R31" s="24" t="s">
        <v>78</v>
      </c>
      <c r="S31" s="19"/>
    </row>
    <row r="32" spans="1:19" x14ac:dyDescent="0.25">
      <c r="S32" s="19"/>
    </row>
  </sheetData>
  <sortState ref="A4:R26">
    <sortCondition descending="1" ref="R4:R26"/>
  </sortState>
  <mergeCells count="2">
    <mergeCell ref="E1:K1"/>
    <mergeCell ref="L1:P1"/>
  </mergeCells>
  <printOptions gridLines="1"/>
  <pageMargins left="0.70866141732283472" right="0.70866141732283472" top="0.74803149606299213" bottom="0.74803149606299213" header="0.31496062992125984" footer="0.31496062992125984"/>
  <pageSetup paperSize="9" scale="83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workbookViewId="0">
      <selection activeCell="S16" sqref="S16"/>
    </sheetView>
  </sheetViews>
  <sheetFormatPr baseColWidth="10" defaultRowHeight="15" x14ac:dyDescent="0.25"/>
  <cols>
    <col min="1" max="1" width="14.7109375" customWidth="1"/>
    <col min="2" max="2" width="17.140625" customWidth="1"/>
    <col min="3" max="3" width="11.42578125" style="10"/>
    <col min="4" max="4" width="14.140625" customWidth="1"/>
    <col min="5" max="5" width="6.28515625" customWidth="1"/>
    <col min="6" max="6" width="5.7109375" customWidth="1"/>
    <col min="7" max="7" width="6" bestFit="1" customWidth="1"/>
    <col min="8" max="8" width="5.5703125" bestFit="1" customWidth="1"/>
    <col min="9" max="9" width="4.5703125" bestFit="1" customWidth="1"/>
    <col min="10" max="13" width="6.28515625" bestFit="1" customWidth="1"/>
    <col min="14" max="14" width="7.85546875" customWidth="1"/>
    <col min="15" max="15" width="7" customWidth="1"/>
    <col min="16" max="17" width="6.28515625" customWidth="1"/>
    <col min="18" max="18" width="6.85546875" style="15" customWidth="1"/>
    <col min="19" max="19" width="9.7109375" style="15" customWidth="1"/>
  </cols>
  <sheetData>
    <row r="1" spans="1:19" x14ac:dyDescent="0.25">
      <c r="E1" s="32" t="s">
        <v>19</v>
      </c>
      <c r="F1" s="32"/>
      <c r="G1" s="32"/>
      <c r="H1" s="32"/>
      <c r="I1" s="32"/>
      <c r="J1" s="32"/>
      <c r="K1" s="32"/>
      <c r="L1" s="33" t="s">
        <v>20</v>
      </c>
      <c r="M1" s="33"/>
      <c r="N1" s="33"/>
      <c r="O1" s="33"/>
      <c r="P1" s="33"/>
      <c r="Q1" s="29"/>
      <c r="R1" s="1"/>
    </row>
    <row r="2" spans="1:19" s="1" customFormat="1" ht="32.25" customHeight="1" x14ac:dyDescent="0.25">
      <c r="A2" s="2"/>
      <c r="B2" s="2"/>
      <c r="C2" s="14"/>
      <c r="D2" s="2"/>
      <c r="E2" s="13" t="s">
        <v>79</v>
      </c>
      <c r="F2" s="13" t="s">
        <v>90</v>
      </c>
      <c r="G2" s="13" t="s">
        <v>91</v>
      </c>
      <c r="H2" s="13" t="s">
        <v>79</v>
      </c>
      <c r="I2" s="13" t="s">
        <v>80</v>
      </c>
      <c r="J2" s="13" t="s">
        <v>86</v>
      </c>
      <c r="K2" s="13" t="s">
        <v>87</v>
      </c>
      <c r="L2" s="7" t="s">
        <v>80</v>
      </c>
      <c r="M2" s="7" t="s">
        <v>80</v>
      </c>
      <c r="N2" s="7" t="s">
        <v>80</v>
      </c>
      <c r="O2" s="7" t="s">
        <v>80</v>
      </c>
      <c r="P2" s="7" t="s">
        <v>82</v>
      </c>
      <c r="Q2" s="30"/>
      <c r="R2" s="8" t="s">
        <v>85</v>
      </c>
      <c r="S2" s="9"/>
    </row>
    <row r="3" spans="1:19" s="1" customFormat="1" ht="32.25" customHeight="1" x14ac:dyDescent="0.25">
      <c r="A3" s="2" t="s">
        <v>0</v>
      </c>
      <c r="B3" s="2" t="s">
        <v>1</v>
      </c>
      <c r="C3" s="14" t="s">
        <v>3</v>
      </c>
      <c r="D3" s="2" t="s">
        <v>2</v>
      </c>
      <c r="E3" s="13" t="s">
        <v>17</v>
      </c>
      <c r="F3" s="13" t="s">
        <v>76</v>
      </c>
      <c r="G3" s="13" t="s">
        <v>16</v>
      </c>
      <c r="H3" s="13" t="s">
        <v>77</v>
      </c>
      <c r="I3" s="13" t="s">
        <v>81</v>
      </c>
      <c r="J3" s="13" t="s">
        <v>18</v>
      </c>
      <c r="K3" s="13" t="s">
        <v>84</v>
      </c>
      <c r="L3" s="7" t="s">
        <v>92</v>
      </c>
      <c r="M3" s="7" t="s">
        <v>93</v>
      </c>
      <c r="N3" s="7" t="s">
        <v>94</v>
      </c>
      <c r="O3" s="7" t="s">
        <v>95</v>
      </c>
      <c r="P3" s="7" t="s">
        <v>83</v>
      </c>
      <c r="Q3" s="30" t="s">
        <v>96</v>
      </c>
      <c r="R3" s="8" t="s">
        <v>4</v>
      </c>
      <c r="S3" s="9" t="s">
        <v>89</v>
      </c>
    </row>
    <row r="4" spans="1:19" x14ac:dyDescent="0.25">
      <c r="A4" t="s">
        <v>12</v>
      </c>
      <c r="B4" t="s">
        <v>30</v>
      </c>
      <c r="C4" s="10">
        <v>28</v>
      </c>
      <c r="D4" t="s">
        <v>32</v>
      </c>
      <c r="E4" s="10">
        <v>45</v>
      </c>
      <c r="F4" s="10">
        <v>20</v>
      </c>
      <c r="G4" s="10">
        <v>25</v>
      </c>
      <c r="H4" s="10">
        <v>48</v>
      </c>
      <c r="I4" s="10">
        <v>48</v>
      </c>
      <c r="J4" s="10">
        <v>45</v>
      </c>
      <c r="K4" s="10">
        <v>15</v>
      </c>
      <c r="L4" s="10">
        <v>25</v>
      </c>
      <c r="M4" s="10">
        <v>50</v>
      </c>
      <c r="N4" s="10">
        <v>45</v>
      </c>
      <c r="O4" s="26">
        <v>32</v>
      </c>
      <c r="P4" s="10">
        <v>35</v>
      </c>
      <c r="Q4" s="10"/>
      <c r="R4" s="12">
        <f t="shared" ref="R4:R11" si="0">SUM(E4:Q4)</f>
        <v>433</v>
      </c>
      <c r="S4" s="19">
        <v>1</v>
      </c>
    </row>
    <row r="5" spans="1:19" x14ac:dyDescent="0.25">
      <c r="A5" t="s">
        <v>12</v>
      </c>
      <c r="B5" t="s">
        <v>30</v>
      </c>
      <c r="C5" s="10">
        <v>11</v>
      </c>
      <c r="D5" t="s">
        <v>31</v>
      </c>
      <c r="E5" s="10">
        <v>42</v>
      </c>
      <c r="F5" s="10">
        <v>19</v>
      </c>
      <c r="G5" s="10">
        <v>5</v>
      </c>
      <c r="H5" s="10">
        <v>47</v>
      </c>
      <c r="I5" s="10">
        <v>44</v>
      </c>
      <c r="J5" s="10">
        <v>50</v>
      </c>
      <c r="K5" s="10">
        <v>15</v>
      </c>
      <c r="L5" s="10">
        <v>15</v>
      </c>
      <c r="M5" s="10">
        <v>46</v>
      </c>
      <c r="N5" s="10">
        <v>36</v>
      </c>
      <c r="O5" s="10">
        <v>37</v>
      </c>
      <c r="P5" s="10">
        <v>35</v>
      </c>
      <c r="Q5" s="10"/>
      <c r="R5" s="12">
        <f t="shared" si="0"/>
        <v>391</v>
      </c>
      <c r="S5" s="19">
        <v>2</v>
      </c>
    </row>
    <row r="6" spans="1:19" x14ac:dyDescent="0.25">
      <c r="A6" t="s">
        <v>12</v>
      </c>
      <c r="B6" t="s">
        <v>25</v>
      </c>
      <c r="C6" s="10">
        <v>25</v>
      </c>
      <c r="D6" t="s">
        <v>26</v>
      </c>
      <c r="E6" s="10">
        <v>37.5</v>
      </c>
      <c r="F6" s="10">
        <v>15</v>
      </c>
      <c r="G6" s="10">
        <v>17</v>
      </c>
      <c r="H6" s="10">
        <v>48</v>
      </c>
      <c r="I6" s="10">
        <v>50</v>
      </c>
      <c r="J6" s="10">
        <v>40</v>
      </c>
      <c r="K6" s="10">
        <v>15</v>
      </c>
      <c r="L6" s="10">
        <v>30</v>
      </c>
      <c r="M6" s="10">
        <v>34</v>
      </c>
      <c r="N6" s="10">
        <v>26</v>
      </c>
      <c r="O6" s="10">
        <v>42</v>
      </c>
      <c r="P6" s="10">
        <v>35</v>
      </c>
      <c r="Q6" s="10"/>
      <c r="R6" s="12">
        <f t="shared" si="0"/>
        <v>389.5</v>
      </c>
      <c r="S6" s="19">
        <v>3</v>
      </c>
    </row>
    <row r="7" spans="1:19" x14ac:dyDescent="0.25">
      <c r="A7" t="s">
        <v>12</v>
      </c>
      <c r="B7" t="s">
        <v>30</v>
      </c>
      <c r="C7" s="10">
        <v>34</v>
      </c>
      <c r="D7" t="s">
        <v>33</v>
      </c>
      <c r="E7" s="10">
        <v>42</v>
      </c>
      <c r="F7" s="10">
        <v>18</v>
      </c>
      <c r="G7" s="10">
        <v>3</v>
      </c>
      <c r="H7" s="10">
        <v>39.5</v>
      </c>
      <c r="I7" s="10">
        <v>40</v>
      </c>
      <c r="J7" s="10">
        <v>50</v>
      </c>
      <c r="K7" s="10">
        <v>15</v>
      </c>
      <c r="L7" s="10">
        <v>7</v>
      </c>
      <c r="M7" s="10">
        <v>40</v>
      </c>
      <c r="N7" s="10">
        <v>42.5</v>
      </c>
      <c r="O7" s="10">
        <v>35</v>
      </c>
      <c r="P7" s="10">
        <v>35</v>
      </c>
      <c r="Q7" s="10"/>
      <c r="R7" s="12">
        <f t="shared" si="0"/>
        <v>367</v>
      </c>
      <c r="S7" s="19">
        <v>4</v>
      </c>
    </row>
    <row r="8" spans="1:19" x14ac:dyDescent="0.25">
      <c r="A8" t="s">
        <v>12</v>
      </c>
      <c r="B8" t="s">
        <v>22</v>
      </c>
      <c r="C8" s="10">
        <v>50</v>
      </c>
      <c r="D8" t="s">
        <v>23</v>
      </c>
      <c r="E8" s="10">
        <v>32.5</v>
      </c>
      <c r="F8" s="10">
        <v>16</v>
      </c>
      <c r="G8" s="10">
        <v>17</v>
      </c>
      <c r="H8" s="10">
        <v>37</v>
      </c>
      <c r="I8" s="10">
        <v>37</v>
      </c>
      <c r="J8" s="10">
        <v>40</v>
      </c>
      <c r="K8" s="10">
        <v>15</v>
      </c>
      <c r="L8" s="10">
        <v>27</v>
      </c>
      <c r="M8" s="10">
        <v>42</v>
      </c>
      <c r="N8" s="10">
        <v>32</v>
      </c>
      <c r="O8" s="10">
        <v>46</v>
      </c>
      <c r="P8" s="10">
        <v>20</v>
      </c>
      <c r="Q8" s="10"/>
      <c r="R8" s="12">
        <f t="shared" si="0"/>
        <v>361.5</v>
      </c>
      <c r="S8" s="19">
        <v>5</v>
      </c>
    </row>
    <row r="9" spans="1:19" x14ac:dyDescent="0.25">
      <c r="A9" s="15" t="s">
        <v>12</v>
      </c>
      <c r="B9" s="15" t="s">
        <v>34</v>
      </c>
      <c r="C9" s="19">
        <v>18</v>
      </c>
      <c r="D9" s="15" t="s">
        <v>88</v>
      </c>
      <c r="E9" s="19">
        <v>37.5</v>
      </c>
      <c r="F9" s="19">
        <v>15</v>
      </c>
      <c r="G9" s="19">
        <v>19</v>
      </c>
      <c r="H9" s="19">
        <v>49</v>
      </c>
      <c r="I9" s="19">
        <v>21</v>
      </c>
      <c r="J9" s="19">
        <v>45</v>
      </c>
      <c r="K9" s="19">
        <v>15</v>
      </c>
      <c r="L9" s="19">
        <v>22</v>
      </c>
      <c r="M9" s="19">
        <v>46</v>
      </c>
      <c r="N9" s="28">
        <v>30</v>
      </c>
      <c r="O9" s="19">
        <v>37</v>
      </c>
      <c r="P9" s="19">
        <v>20</v>
      </c>
      <c r="Q9" s="19"/>
      <c r="R9" s="12">
        <f t="shared" si="0"/>
        <v>356.5</v>
      </c>
      <c r="S9" s="19">
        <v>6</v>
      </c>
    </row>
    <row r="10" spans="1:19" x14ac:dyDescent="0.25">
      <c r="A10" t="s">
        <v>12</v>
      </c>
      <c r="B10" t="s">
        <v>22</v>
      </c>
      <c r="C10" s="10">
        <v>1</v>
      </c>
      <c r="D10" t="s">
        <v>21</v>
      </c>
      <c r="E10" s="10">
        <v>42.5</v>
      </c>
      <c r="F10" s="10">
        <v>16</v>
      </c>
      <c r="G10" s="10">
        <v>15</v>
      </c>
      <c r="H10" s="10">
        <v>30</v>
      </c>
      <c r="I10" s="10">
        <v>40</v>
      </c>
      <c r="J10" s="10">
        <v>40</v>
      </c>
      <c r="K10" s="10">
        <v>15</v>
      </c>
      <c r="L10" s="10">
        <v>10</v>
      </c>
      <c r="M10" s="10">
        <v>38</v>
      </c>
      <c r="N10" s="10">
        <v>35</v>
      </c>
      <c r="O10" s="10">
        <v>39</v>
      </c>
      <c r="P10" s="10">
        <v>25</v>
      </c>
      <c r="Q10" s="10"/>
      <c r="R10" s="12">
        <f t="shared" si="0"/>
        <v>345.5</v>
      </c>
      <c r="S10" s="19">
        <v>7</v>
      </c>
    </row>
    <row r="11" spans="1:19" s="16" customFormat="1" x14ac:dyDescent="0.25">
      <c r="A11" s="16" t="s">
        <v>12</v>
      </c>
      <c r="B11" s="16" t="s">
        <v>27</v>
      </c>
      <c r="C11" s="17">
        <v>70</v>
      </c>
      <c r="D11" s="16" t="s">
        <v>28</v>
      </c>
      <c r="E11" s="17">
        <v>29</v>
      </c>
      <c r="F11" s="17">
        <v>12</v>
      </c>
      <c r="G11" s="17">
        <v>0</v>
      </c>
      <c r="H11" s="17">
        <v>36</v>
      </c>
      <c r="I11" s="17">
        <v>44</v>
      </c>
      <c r="J11" s="17">
        <v>35</v>
      </c>
      <c r="K11" s="17">
        <v>5</v>
      </c>
      <c r="L11" s="17">
        <v>5</v>
      </c>
      <c r="M11" s="17">
        <v>30</v>
      </c>
      <c r="N11" s="27">
        <v>17</v>
      </c>
      <c r="O11" s="17">
        <v>29</v>
      </c>
      <c r="P11" s="17">
        <v>10</v>
      </c>
      <c r="Q11" s="17"/>
      <c r="R11" s="18">
        <f t="shared" si="0"/>
        <v>252</v>
      </c>
      <c r="S11" s="19" t="s">
        <v>98</v>
      </c>
    </row>
    <row r="12" spans="1:19" x14ac:dyDescent="0.25">
      <c r="E12" s="10"/>
      <c r="F12" s="10"/>
      <c r="G12" s="10"/>
      <c r="H12" s="10"/>
      <c r="I12" s="10"/>
      <c r="J12" s="10"/>
      <c r="R12" s="1"/>
      <c r="S12" s="19"/>
    </row>
    <row r="13" spans="1:19" x14ac:dyDescent="0.25">
      <c r="E13" s="10"/>
      <c r="F13" s="10"/>
      <c r="G13" s="10"/>
      <c r="H13" s="10"/>
      <c r="I13" s="10"/>
      <c r="J13" s="10"/>
      <c r="R13" s="1"/>
      <c r="S13" s="19"/>
    </row>
    <row r="14" spans="1:19" x14ac:dyDescent="0.25">
      <c r="E14" s="10"/>
      <c r="F14" s="10"/>
      <c r="G14" s="10"/>
      <c r="H14" s="10"/>
      <c r="I14" s="10"/>
      <c r="J14" s="10"/>
      <c r="R14" s="1"/>
      <c r="S14" s="19"/>
    </row>
    <row r="15" spans="1:19" x14ac:dyDescent="0.25">
      <c r="E15" s="10"/>
      <c r="F15" s="10"/>
      <c r="G15" s="10"/>
      <c r="H15" s="10"/>
      <c r="I15" s="10"/>
      <c r="J15" s="10"/>
      <c r="R15" s="1"/>
      <c r="S15" s="19"/>
    </row>
    <row r="16" spans="1:19" x14ac:dyDescent="0.25">
      <c r="E16" s="10"/>
      <c r="F16" s="10"/>
      <c r="G16" s="10"/>
      <c r="H16" s="10"/>
      <c r="I16" s="10"/>
      <c r="J16" s="10"/>
      <c r="R16" s="1"/>
      <c r="S16" s="19"/>
    </row>
    <row r="17" spans="5:19" x14ac:dyDescent="0.25">
      <c r="E17" s="10"/>
      <c r="F17" s="10"/>
      <c r="G17" s="10"/>
      <c r="H17" s="10"/>
      <c r="I17" s="10"/>
      <c r="J17" s="10"/>
      <c r="R17" s="1"/>
      <c r="S17" s="19"/>
    </row>
    <row r="18" spans="5:19" x14ac:dyDescent="0.25">
      <c r="E18" s="10"/>
      <c r="F18" s="10"/>
      <c r="G18" s="10"/>
      <c r="H18" s="10"/>
      <c r="I18" s="10"/>
      <c r="J18" s="10"/>
      <c r="R18" s="1"/>
      <c r="S18" s="19"/>
    </row>
    <row r="19" spans="5:19" x14ac:dyDescent="0.25">
      <c r="E19" s="10"/>
      <c r="F19" s="10"/>
      <c r="G19" s="10"/>
      <c r="H19" s="10"/>
      <c r="I19" s="10"/>
      <c r="J19" s="10"/>
      <c r="R19" s="1"/>
      <c r="S19" s="19"/>
    </row>
    <row r="20" spans="5:19" x14ac:dyDescent="0.25">
      <c r="E20" s="10"/>
      <c r="F20" s="10"/>
      <c r="G20" s="10"/>
      <c r="H20" s="10"/>
      <c r="I20" s="10"/>
      <c r="J20" s="10"/>
      <c r="R20" s="1"/>
      <c r="S20" s="19"/>
    </row>
    <row r="21" spans="5:19" x14ac:dyDescent="0.25">
      <c r="E21" s="10"/>
      <c r="F21" s="10"/>
      <c r="G21" s="10"/>
      <c r="H21" s="10"/>
      <c r="I21" s="10"/>
      <c r="J21" s="10"/>
      <c r="R21" s="1"/>
      <c r="S21" s="19"/>
    </row>
    <row r="22" spans="5:19" x14ac:dyDescent="0.25">
      <c r="E22" s="10"/>
      <c r="F22" s="10"/>
      <c r="G22" s="10"/>
      <c r="H22" s="10"/>
      <c r="I22" s="10"/>
      <c r="J22" s="10"/>
      <c r="R22" s="1"/>
      <c r="S22" s="19"/>
    </row>
    <row r="23" spans="5:19" x14ac:dyDescent="0.25">
      <c r="E23" s="10"/>
      <c r="F23" s="10"/>
      <c r="G23" s="10"/>
      <c r="H23" s="10"/>
      <c r="I23" s="10"/>
      <c r="J23" s="10"/>
      <c r="R23" s="1"/>
      <c r="S23" s="19"/>
    </row>
    <row r="24" spans="5:19" x14ac:dyDescent="0.25">
      <c r="E24" s="10"/>
      <c r="F24" s="10"/>
      <c r="G24" s="10"/>
      <c r="H24" s="10"/>
      <c r="I24" s="10"/>
      <c r="J24" s="10"/>
      <c r="R24" s="1"/>
      <c r="S24" s="19"/>
    </row>
    <row r="25" spans="5:19" x14ac:dyDescent="0.25">
      <c r="E25" s="10"/>
      <c r="F25" s="10"/>
      <c r="G25" s="10"/>
      <c r="H25" s="10"/>
      <c r="I25" s="10"/>
      <c r="J25" s="10"/>
      <c r="S25" s="19"/>
    </row>
    <row r="26" spans="5:19" x14ac:dyDescent="0.25">
      <c r="E26" s="10"/>
      <c r="F26" s="10"/>
      <c r="G26" s="10"/>
      <c r="H26" s="10"/>
      <c r="I26" s="10"/>
      <c r="J26" s="10"/>
      <c r="S26" s="19"/>
    </row>
    <row r="27" spans="5:19" x14ac:dyDescent="0.25">
      <c r="E27" s="10"/>
      <c r="F27" s="10"/>
      <c r="G27" s="10"/>
      <c r="H27" s="10"/>
      <c r="I27" s="10"/>
      <c r="J27" s="10"/>
      <c r="S27" s="19"/>
    </row>
    <row r="28" spans="5:19" x14ac:dyDescent="0.25">
      <c r="E28" s="10"/>
      <c r="F28" s="10"/>
      <c r="G28" s="10"/>
      <c r="H28" s="10"/>
      <c r="I28" s="10"/>
      <c r="J28" s="10"/>
      <c r="S28" s="19"/>
    </row>
    <row r="29" spans="5:19" x14ac:dyDescent="0.25">
      <c r="E29" s="10"/>
      <c r="F29" s="10"/>
      <c r="G29" s="10"/>
      <c r="H29" s="10"/>
      <c r="I29" s="10"/>
      <c r="J29" s="10"/>
      <c r="S29" s="19"/>
    </row>
    <row r="30" spans="5:19" x14ac:dyDescent="0.25">
      <c r="E30" s="10"/>
      <c r="F30" s="10"/>
      <c r="G30" s="10"/>
      <c r="H30" s="10"/>
      <c r="I30" s="10"/>
      <c r="J30" s="10"/>
      <c r="S30" s="19"/>
    </row>
    <row r="31" spans="5:19" x14ac:dyDescent="0.25">
      <c r="E31" s="10"/>
      <c r="F31" s="10"/>
      <c r="G31" s="10"/>
      <c r="H31" s="10"/>
      <c r="I31" s="10"/>
      <c r="J31" s="10"/>
      <c r="S31" s="19"/>
    </row>
    <row r="32" spans="5:19" x14ac:dyDescent="0.25">
      <c r="E32" s="10"/>
      <c r="F32" s="10"/>
      <c r="G32" s="10"/>
      <c r="H32" s="10"/>
      <c r="I32" s="10"/>
      <c r="J32" s="10"/>
      <c r="S32" s="19"/>
    </row>
  </sheetData>
  <sortState ref="A4:R11">
    <sortCondition descending="1" ref="R4:R11"/>
  </sortState>
  <mergeCells count="2">
    <mergeCell ref="E1:K1"/>
    <mergeCell ref="L1:P1"/>
  </mergeCells>
  <printOptions gridLines="1"/>
  <pageMargins left="0.70866141732283472" right="0.70866141732283472" top="0.74803149606299213" bottom="0.74803149606299213" header="0.31496062992125984" footer="0.31496062992125984"/>
  <pageSetup paperSize="9" scale="84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Registrering</vt:lpstr>
      <vt:lpstr>Alle</vt:lpstr>
      <vt:lpstr>Aust-Agder krets</vt:lpstr>
      <vt:lpstr>Sørlandet krets</vt:lpstr>
      <vt:lpstr>KFUKM</vt:lpstr>
    </vt:vector>
  </TitlesOfParts>
  <Company>IKT-Agder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Lieng, Roger</dc:creator>
  <cp:lastModifiedBy>håkon ravndal</cp:lastModifiedBy>
  <cp:lastPrinted>2018-04-15T18:53:11Z</cp:lastPrinted>
  <dcterms:created xsi:type="dcterms:W3CDTF">2018-03-29T16:10:21Z</dcterms:created>
  <dcterms:modified xsi:type="dcterms:W3CDTF">2018-04-17T09:58:57Z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4497e04481644f1ab9f36a89998b2ed1</vt:lpwstr>
  </property>
</Properties>
</file>